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44791\Documents\HRC\"/>
    </mc:Choice>
  </mc:AlternateContent>
  <xr:revisionPtr revIDLastSave="0" documentId="8_{CFDDA349-AFD0-4658-A459-1EA900976E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KHResults" sheetId="22" r:id="rId1"/>
    <sheet name="Tables" sheetId="24" r:id="rId2"/>
  </sheets>
  <definedNames>
    <definedName name="_xlnm._FilterDatabase" localSheetId="0" hidden="1">KHResults!$A$5:$AM$404</definedName>
    <definedName name="ClubList">#REF!</definedName>
    <definedName name="MaxCount">#REF!</definedName>
    <definedName name="Numbers">#REF!</definedName>
    <definedName name="positions">#REF!</definedName>
    <definedName name="Raw">#REF!</definedName>
    <definedName name="RawTimes">#REF!</definedName>
    <definedName name="Times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0" i="24" l="1"/>
  <c r="L47" i="24"/>
  <c r="L44" i="24"/>
  <c r="L41" i="24"/>
  <c r="L38" i="24"/>
  <c r="L35" i="24"/>
  <c r="K50" i="24" l="1"/>
  <c r="K47" i="24"/>
  <c r="K41" i="24"/>
  <c r="K38" i="24"/>
  <c r="K35" i="24"/>
  <c r="H12" i="22" l="1"/>
  <c r="H14" i="22"/>
  <c r="H20" i="22"/>
  <c r="H26" i="22"/>
  <c r="H32" i="22"/>
  <c r="H38" i="22"/>
  <c r="H44" i="22"/>
  <c r="H50" i="22"/>
  <c r="H56" i="22"/>
  <c r="H62" i="22"/>
  <c r="H68" i="22"/>
  <c r="H74" i="22"/>
  <c r="H80" i="22"/>
  <c r="H8" i="22"/>
  <c r="H7" i="22"/>
  <c r="H33" i="22"/>
  <c r="H13" i="22"/>
  <c r="H37" i="22"/>
  <c r="H61" i="22"/>
  <c r="H79" i="22"/>
  <c r="H103" i="22"/>
  <c r="H121" i="22"/>
  <c r="I13" i="22"/>
  <c r="I43" i="22"/>
  <c r="I79" i="22"/>
  <c r="H86" i="22"/>
  <c r="H116" i="22"/>
  <c r="H122" i="22"/>
  <c r="H146" i="22"/>
  <c r="H152" i="22"/>
  <c r="H158" i="22"/>
  <c r="H164" i="22"/>
  <c r="H170" i="22"/>
  <c r="H176" i="22"/>
  <c r="H182" i="22"/>
  <c r="H188" i="22"/>
  <c r="H194" i="22"/>
  <c r="H200" i="22"/>
  <c r="H206" i="22"/>
  <c r="H212" i="22"/>
  <c r="H218" i="22"/>
  <c r="H224" i="22"/>
  <c r="H230" i="22"/>
  <c r="H236" i="22"/>
  <c r="H242" i="22"/>
  <c r="H248" i="22"/>
  <c r="H254" i="22"/>
  <c r="H260" i="22"/>
  <c r="H266" i="22"/>
  <c r="H272" i="22"/>
  <c r="H278" i="22"/>
  <c r="H284" i="22"/>
  <c r="H290" i="22"/>
  <c r="H296" i="22"/>
  <c r="H302" i="22"/>
  <c r="H308" i="22"/>
  <c r="H314" i="22"/>
  <c r="H320" i="22"/>
  <c r="H326" i="22"/>
  <c r="H332" i="22"/>
  <c r="H338" i="22"/>
  <c r="H344" i="22"/>
  <c r="H350" i="22"/>
  <c r="H356" i="22"/>
  <c r="H362" i="22"/>
  <c r="H368" i="22"/>
  <c r="H374" i="22"/>
  <c r="H380" i="22"/>
  <c r="H386" i="22"/>
  <c r="H392" i="22"/>
  <c r="H398" i="22"/>
  <c r="H404" i="22"/>
  <c r="H98" i="22"/>
  <c r="H128" i="22"/>
  <c r="I26" i="22"/>
  <c r="I44" i="22"/>
  <c r="I68" i="22"/>
  <c r="I86" i="22"/>
  <c r="I98" i="22"/>
  <c r="I110" i="22"/>
  <c r="I116" i="22"/>
  <c r="I128" i="22"/>
  <c r="I134" i="22"/>
  <c r="I140" i="22"/>
  <c r="I146" i="22"/>
  <c r="I152" i="22"/>
  <c r="I164" i="22"/>
  <c r="I170" i="22"/>
  <c r="I176" i="22"/>
  <c r="I182" i="22"/>
  <c r="I206" i="22"/>
  <c r="I224" i="22"/>
  <c r="I230" i="22"/>
  <c r="I236" i="22"/>
  <c r="I248" i="22"/>
  <c r="I260" i="22"/>
  <c r="I266" i="22"/>
  <c r="I272" i="22"/>
  <c r="I278" i="22"/>
  <c r="I284" i="22"/>
  <c r="I296" i="22"/>
  <c r="I302" i="22"/>
  <c r="I314" i="22"/>
  <c r="I326" i="22"/>
  <c r="K356" i="22"/>
  <c r="K362" i="22"/>
  <c r="K368" i="22"/>
  <c r="I374" i="22"/>
  <c r="I386" i="22"/>
  <c r="I392" i="22"/>
  <c r="H110" i="22"/>
  <c r="H140" i="22"/>
  <c r="I20" i="22"/>
  <c r="I38" i="22"/>
  <c r="I56" i="22"/>
  <c r="I74" i="22"/>
  <c r="I92" i="22"/>
  <c r="I122" i="22"/>
  <c r="I8" i="22"/>
  <c r="H92" i="22"/>
  <c r="H104" i="22"/>
  <c r="H134" i="22"/>
  <c r="I14" i="22"/>
  <c r="I32" i="22"/>
  <c r="I50" i="22"/>
  <c r="I104" i="22"/>
  <c r="H27" i="22"/>
  <c r="H69" i="22"/>
  <c r="H93" i="22"/>
  <c r="H117" i="22"/>
  <c r="H135" i="22"/>
  <c r="H141" i="22"/>
  <c r="H159" i="22"/>
  <c r="H171" i="22"/>
  <c r="H177" i="22"/>
  <c r="H183" i="22"/>
  <c r="H189" i="22"/>
  <c r="H195" i="22"/>
  <c r="H201" i="22"/>
  <c r="H207" i="22"/>
  <c r="H213" i="22"/>
  <c r="H219" i="22"/>
  <c r="H225" i="22"/>
  <c r="H231" i="22"/>
  <c r="H237" i="22"/>
  <c r="H243" i="22"/>
  <c r="H249" i="22"/>
  <c r="H255" i="22"/>
  <c r="H261" i="22"/>
  <c r="H267" i="22"/>
  <c r="H273" i="22"/>
  <c r="H279" i="22"/>
  <c r="H285" i="22"/>
  <c r="H291" i="22"/>
  <c r="H297" i="22"/>
  <c r="H303" i="22"/>
  <c r="H309" i="22"/>
  <c r="H315" i="22"/>
  <c r="H321" i="22"/>
  <c r="H327" i="22"/>
  <c r="H333" i="22"/>
  <c r="H339" i="22"/>
  <c r="H345" i="22"/>
  <c r="H351" i="22"/>
  <c r="H357" i="22"/>
  <c r="H363" i="22"/>
  <c r="H369" i="22"/>
  <c r="H375" i="22"/>
  <c r="H381" i="22"/>
  <c r="H387" i="22"/>
  <c r="H393" i="22"/>
  <c r="H399" i="22"/>
  <c r="H57" i="22"/>
  <c r="H87" i="22"/>
  <c r="H111" i="22"/>
  <c r="H147" i="22"/>
  <c r="H9" i="22"/>
  <c r="I27" i="22"/>
  <c r="I45" i="22"/>
  <c r="I63" i="22"/>
  <c r="I75" i="22"/>
  <c r="I93" i="22"/>
  <c r="I99" i="22"/>
  <c r="I117" i="22"/>
  <c r="I123" i="22"/>
  <c r="I129" i="22"/>
  <c r="I141" i="22"/>
  <c r="I147" i="22"/>
  <c r="I159" i="22"/>
  <c r="I165" i="22"/>
  <c r="I189" i="22"/>
  <c r="I201" i="22"/>
  <c r="I225" i="22"/>
  <c r="I231" i="22"/>
  <c r="I243" i="22"/>
  <c r="I249" i="22"/>
  <c r="I255" i="22"/>
  <c r="I261" i="22"/>
  <c r="I267" i="22"/>
  <c r="I279" i="22"/>
  <c r="I285" i="22"/>
  <c r="I297" i="22"/>
  <c r="I303" i="22"/>
  <c r="I309" i="22"/>
  <c r="I315" i="22"/>
  <c r="I321" i="22"/>
  <c r="I363" i="22"/>
  <c r="I375" i="22"/>
  <c r="I387" i="22"/>
  <c r="H51" i="22"/>
  <c r="H75" i="22"/>
  <c r="H99" i="22"/>
  <c r="H123" i="22"/>
  <c r="H153" i="22"/>
  <c r="I15" i="22"/>
  <c r="I33" i="22"/>
  <c r="I57" i="22"/>
  <c r="H63" i="22"/>
  <c r="H81" i="22"/>
  <c r="H105" i="22"/>
  <c r="H129" i="22"/>
  <c r="H165" i="22"/>
  <c r="I21" i="22"/>
  <c r="I39" i="22"/>
  <c r="I51" i="22"/>
  <c r="I81" i="22"/>
  <c r="I9" i="22"/>
  <c r="H58" i="22"/>
  <c r="H82" i="22"/>
  <c r="H106" i="22"/>
  <c r="H130" i="22"/>
  <c r="H142" i="22"/>
  <c r="H160" i="22"/>
  <c r="H172" i="22"/>
  <c r="H178" i="22"/>
  <c r="H184" i="22"/>
  <c r="H190" i="22"/>
  <c r="H196" i="22"/>
  <c r="H202" i="22"/>
  <c r="H208" i="22"/>
  <c r="H214" i="22"/>
  <c r="H220" i="22"/>
  <c r="H226" i="22"/>
  <c r="H232" i="22"/>
  <c r="H238" i="22"/>
  <c r="H244" i="22"/>
  <c r="H250" i="22"/>
  <c r="H256" i="22"/>
  <c r="H262" i="22"/>
  <c r="H268" i="22"/>
  <c r="H274" i="22"/>
  <c r="H280" i="22"/>
  <c r="H286" i="22"/>
  <c r="H292" i="22"/>
  <c r="H298" i="22"/>
  <c r="H304" i="22"/>
  <c r="H310" i="22"/>
  <c r="H316" i="22"/>
  <c r="H322" i="22"/>
  <c r="H328" i="22"/>
  <c r="H334" i="22"/>
  <c r="H340" i="22"/>
  <c r="H346" i="22"/>
  <c r="H352" i="22"/>
  <c r="H358" i="22"/>
  <c r="H364" i="22"/>
  <c r="H370" i="22"/>
  <c r="H376" i="22"/>
  <c r="H382" i="22"/>
  <c r="H388" i="22"/>
  <c r="H394" i="22"/>
  <c r="H400" i="22"/>
  <c r="H22" i="22"/>
  <c r="H64" i="22"/>
  <c r="H88" i="22"/>
  <c r="H118" i="22"/>
  <c r="H154" i="22"/>
  <c r="I34" i="22"/>
  <c r="I64" i="22"/>
  <c r="I118" i="22"/>
  <c r="I130" i="22"/>
  <c r="I142" i="22"/>
  <c r="I166" i="22"/>
  <c r="I172" i="22"/>
  <c r="I178" i="22"/>
  <c r="I190" i="22"/>
  <c r="I202" i="22"/>
  <c r="I214" i="22"/>
  <c r="I226" i="22"/>
  <c r="I244" i="22"/>
  <c r="I250" i="22"/>
  <c r="I262" i="22"/>
  <c r="I274" i="22"/>
  <c r="I286" i="22"/>
  <c r="I292" i="22"/>
  <c r="I304" i="22"/>
  <c r="I316" i="22"/>
  <c r="I322" i="22"/>
  <c r="I334" i="22"/>
  <c r="I340" i="22"/>
  <c r="I352" i="22"/>
  <c r="I364" i="22"/>
  <c r="I376" i="22"/>
  <c r="I382" i="22"/>
  <c r="I394" i="22"/>
  <c r="I400" i="22"/>
  <c r="H28" i="22"/>
  <c r="H70" i="22"/>
  <c r="H94" i="22"/>
  <c r="H112" i="22"/>
  <c r="H136" i="22"/>
  <c r="H166" i="22"/>
  <c r="I28" i="22"/>
  <c r="I46" i="22"/>
  <c r="I100" i="22"/>
  <c r="I124" i="22"/>
  <c r="I10" i="22"/>
  <c r="H45" i="22"/>
  <c r="H40" i="22"/>
  <c r="H76" i="22"/>
  <c r="H100" i="22"/>
  <c r="H124" i="22"/>
  <c r="H148" i="22"/>
  <c r="H10" i="22"/>
  <c r="I40" i="22"/>
  <c r="I70" i="22"/>
  <c r="I94" i="22"/>
  <c r="I136" i="22"/>
  <c r="H52" i="22"/>
  <c r="H29" i="22"/>
  <c r="H53" i="22"/>
  <c r="H77" i="22"/>
  <c r="H101" i="22"/>
  <c r="H113" i="22"/>
  <c r="H125" i="22"/>
  <c r="H143" i="22"/>
  <c r="H155" i="22"/>
  <c r="H161" i="22"/>
  <c r="H167" i="22"/>
  <c r="H173" i="22"/>
  <c r="H179" i="22"/>
  <c r="H185" i="22"/>
  <c r="H191" i="22"/>
  <c r="H197" i="22"/>
  <c r="H203" i="22"/>
  <c r="H209" i="22"/>
  <c r="H215" i="22"/>
  <c r="H221" i="22"/>
  <c r="H227" i="22"/>
  <c r="H233" i="22"/>
  <c r="H239" i="22"/>
  <c r="H245" i="22"/>
  <c r="H251" i="22"/>
  <c r="H257" i="22"/>
  <c r="H263" i="22"/>
  <c r="H269" i="22"/>
  <c r="H275" i="22"/>
  <c r="H281" i="22"/>
  <c r="H287" i="22"/>
  <c r="H293" i="22"/>
  <c r="H299" i="22"/>
  <c r="H305" i="22"/>
  <c r="H311" i="22"/>
  <c r="H317" i="22"/>
  <c r="H323" i="22"/>
  <c r="H329" i="22"/>
  <c r="H335" i="22"/>
  <c r="H341" i="22"/>
  <c r="H347" i="22"/>
  <c r="H353" i="22"/>
  <c r="H359" i="22"/>
  <c r="H365" i="22"/>
  <c r="H371" i="22"/>
  <c r="H377" i="22"/>
  <c r="H383" i="22"/>
  <c r="H389" i="22"/>
  <c r="H395" i="22"/>
  <c r="H401" i="22"/>
  <c r="H34" i="22"/>
  <c r="H23" i="22"/>
  <c r="H47" i="22"/>
  <c r="H71" i="22"/>
  <c r="H89" i="22"/>
  <c r="H119" i="22"/>
  <c r="H149" i="22"/>
  <c r="I23" i="22"/>
  <c r="I41" i="22"/>
  <c r="I83" i="22"/>
  <c r="I95" i="22"/>
  <c r="I107" i="22"/>
  <c r="I131" i="22"/>
  <c r="I143" i="22"/>
  <c r="I149" i="22"/>
  <c r="I155" i="22"/>
  <c r="I161" i="22"/>
  <c r="I167" i="22"/>
  <c r="I173" i="22"/>
  <c r="I185" i="22"/>
  <c r="I197" i="22"/>
  <c r="I209" i="22"/>
  <c r="I215" i="22"/>
  <c r="I221" i="22"/>
  <c r="I233" i="22"/>
  <c r="I239" i="22"/>
  <c r="I245" i="22"/>
  <c r="I251" i="22"/>
  <c r="I263" i="22"/>
  <c r="I275" i="22"/>
  <c r="I293" i="22"/>
  <c r="K299" i="22"/>
  <c r="K305" i="22"/>
  <c r="I311" i="22"/>
  <c r="K317" i="22"/>
  <c r="K323" i="22"/>
  <c r="I329" i="22"/>
  <c r="I335" i="22"/>
  <c r="I341" i="22"/>
  <c r="I347" i="22"/>
  <c r="I353" i="22"/>
  <c r="I359" i="22"/>
  <c r="K365" i="22"/>
  <c r="K371" i="22"/>
  <c r="K377" i="22"/>
  <c r="K383" i="22"/>
  <c r="K389" i="22"/>
  <c r="I395" i="22"/>
  <c r="I401" i="22"/>
  <c r="H46" i="22"/>
  <c r="H35" i="22"/>
  <c r="H59" i="22"/>
  <c r="H83" i="22"/>
  <c r="H107" i="22"/>
  <c r="H137" i="22"/>
  <c r="K11" i="22"/>
  <c r="H11" i="22"/>
  <c r="I29" i="22"/>
  <c r="I47" i="22"/>
  <c r="I71" i="22"/>
  <c r="I89" i="22"/>
  <c r="I11" i="22"/>
  <c r="H16" i="22"/>
  <c r="H17" i="22"/>
  <c r="H41" i="22"/>
  <c r="H65" i="22"/>
  <c r="H95" i="22"/>
  <c r="H131" i="22"/>
  <c r="I17" i="22"/>
  <c r="I35" i="22"/>
  <c r="I53" i="22"/>
  <c r="I77" i="22"/>
  <c r="I125" i="22"/>
  <c r="H36" i="22"/>
  <c r="H54" i="22"/>
  <c r="H84" i="22"/>
  <c r="H108" i="22"/>
  <c r="H132" i="22"/>
  <c r="H138" i="22"/>
  <c r="H156" i="22"/>
  <c r="H168" i="22"/>
  <c r="H174" i="22"/>
  <c r="H180" i="22"/>
  <c r="H186" i="22"/>
  <c r="H192" i="22"/>
  <c r="H198" i="22"/>
  <c r="H204" i="22"/>
  <c r="H210" i="22"/>
  <c r="H216" i="22"/>
  <c r="H222" i="22"/>
  <c r="H228" i="22"/>
  <c r="H234" i="22"/>
  <c r="H240" i="22"/>
  <c r="H246" i="22"/>
  <c r="H252" i="22"/>
  <c r="H258" i="22"/>
  <c r="H264" i="22"/>
  <c r="H270" i="22"/>
  <c r="H276" i="22"/>
  <c r="H282" i="22"/>
  <c r="H288" i="22"/>
  <c r="H294" i="22"/>
  <c r="H300" i="22"/>
  <c r="H306" i="22"/>
  <c r="H312" i="22"/>
  <c r="H318" i="22"/>
  <c r="H324" i="22"/>
  <c r="H330" i="22"/>
  <c r="H336" i="22"/>
  <c r="H342" i="22"/>
  <c r="H348" i="22"/>
  <c r="H354" i="22"/>
  <c r="H360" i="22"/>
  <c r="H366" i="22"/>
  <c r="H372" i="22"/>
  <c r="H378" i="22"/>
  <c r="H384" i="22"/>
  <c r="H390" i="22"/>
  <c r="H396" i="22"/>
  <c r="H402" i="22"/>
  <c r="H30" i="22"/>
  <c r="H60" i="22"/>
  <c r="H78" i="22"/>
  <c r="H102" i="22"/>
  <c r="H114" i="22"/>
  <c r="H144" i="22"/>
  <c r="I18" i="22"/>
  <c r="I78" i="22"/>
  <c r="I132" i="22"/>
  <c r="I138" i="22"/>
  <c r="I144" i="22"/>
  <c r="I150" i="22"/>
  <c r="I156" i="22"/>
  <c r="I162" i="22"/>
  <c r="I168" i="22"/>
  <c r="I174" i="22"/>
  <c r="I210" i="22"/>
  <c r="I216" i="22"/>
  <c r="I222" i="22"/>
  <c r="K228" i="22"/>
  <c r="K234" i="22"/>
  <c r="K240" i="22"/>
  <c r="I252" i="22"/>
  <c r="K258" i="22"/>
  <c r="I270" i="22"/>
  <c r="I276" i="22"/>
  <c r="I282" i="22"/>
  <c r="I288" i="22"/>
  <c r="K294" i="22"/>
  <c r="K300" i="22"/>
  <c r="K306" i="22"/>
  <c r="K312" i="22"/>
  <c r="K318" i="22"/>
  <c r="I324" i="22"/>
  <c r="K330" i="22"/>
  <c r="K336" i="22"/>
  <c r="I342" i="22"/>
  <c r="I348" i="22"/>
  <c r="I354" i="22"/>
  <c r="K360" i="22"/>
  <c r="K366" i="22"/>
  <c r="K372" i="22"/>
  <c r="I378" i="22"/>
  <c r="K384" i="22"/>
  <c r="I390" i="22"/>
  <c r="I396" i="22"/>
  <c r="I402" i="22"/>
  <c r="H24" i="22"/>
  <c r="H48" i="22"/>
  <c r="H72" i="22"/>
  <c r="H90" i="22"/>
  <c r="H126" i="22"/>
  <c r="H162" i="22"/>
  <c r="I48" i="22"/>
  <c r="I66" i="22"/>
  <c r="I96" i="22"/>
  <c r="I120" i="22"/>
  <c r="I6" i="22"/>
  <c r="H18" i="22"/>
  <c r="H42" i="22"/>
  <c r="H66" i="22"/>
  <c r="H96" i="22"/>
  <c r="H120" i="22"/>
  <c r="H150" i="22"/>
  <c r="G2" i="22"/>
  <c r="G1" i="22"/>
  <c r="H6" i="22"/>
  <c r="I24" i="22"/>
  <c r="I60" i="22"/>
  <c r="I72" i="22"/>
  <c r="H15" i="22"/>
  <c r="H25" i="22"/>
  <c r="H55" i="22"/>
  <c r="H85" i="22"/>
  <c r="H97" i="22"/>
  <c r="H115" i="22"/>
  <c r="H133" i="22"/>
  <c r="H139" i="22"/>
  <c r="H145" i="22"/>
  <c r="H151" i="22"/>
  <c r="H157" i="22"/>
  <c r="H163" i="22"/>
  <c r="H169" i="22"/>
  <c r="H175" i="22"/>
  <c r="H181" i="22"/>
  <c r="H187" i="22"/>
  <c r="H193" i="22"/>
  <c r="H199" i="22"/>
  <c r="H205" i="22"/>
  <c r="H211" i="22"/>
  <c r="H217" i="22"/>
  <c r="H223" i="22"/>
  <c r="H229" i="22"/>
  <c r="H235" i="22"/>
  <c r="H241" i="22"/>
  <c r="H247" i="22"/>
  <c r="H253" i="22"/>
  <c r="H259" i="22"/>
  <c r="H265" i="22"/>
  <c r="H271" i="22"/>
  <c r="H277" i="22"/>
  <c r="H283" i="22"/>
  <c r="H289" i="22"/>
  <c r="H295" i="22"/>
  <c r="H301" i="22"/>
  <c r="H307" i="22"/>
  <c r="H313" i="22"/>
  <c r="H319" i="22"/>
  <c r="H325" i="22"/>
  <c r="H331" i="22"/>
  <c r="H337" i="22"/>
  <c r="H343" i="22"/>
  <c r="H349" i="22"/>
  <c r="H355" i="22"/>
  <c r="H361" i="22"/>
  <c r="H367" i="22"/>
  <c r="H373" i="22"/>
  <c r="H379" i="22"/>
  <c r="H385" i="22"/>
  <c r="H391" i="22"/>
  <c r="H397" i="22"/>
  <c r="H403" i="22"/>
  <c r="H21" i="22"/>
  <c r="H19" i="22"/>
  <c r="H43" i="22"/>
  <c r="H67" i="22"/>
  <c r="H91" i="22"/>
  <c r="H127" i="22"/>
  <c r="I31" i="22"/>
  <c r="I49" i="22"/>
  <c r="I67" i="22"/>
  <c r="I85" i="22"/>
  <c r="I97" i="22"/>
  <c r="I109" i="22"/>
  <c r="I115" i="22"/>
  <c r="I127" i="22"/>
  <c r="I133" i="22"/>
  <c r="I139" i="22"/>
  <c r="I145" i="22"/>
  <c r="I151" i="22"/>
  <c r="I157" i="22"/>
  <c r="I169" i="22"/>
  <c r="I181" i="22"/>
  <c r="I187" i="22"/>
  <c r="I193" i="22"/>
  <c r="I199" i="22"/>
  <c r="I211" i="22"/>
  <c r="I217" i="22"/>
  <c r="I223" i="22"/>
  <c r="I229" i="22"/>
  <c r="I241" i="22"/>
  <c r="I247" i="22"/>
  <c r="I253" i="22"/>
  <c r="I265" i="22"/>
  <c r="I271" i="22"/>
  <c r="I277" i="22"/>
  <c r="I283" i="22"/>
  <c r="I289" i="22"/>
  <c r="I301" i="22"/>
  <c r="I307" i="22"/>
  <c r="I313" i="22"/>
  <c r="I319" i="22"/>
  <c r="I343" i="22"/>
  <c r="I349" i="22"/>
  <c r="I355" i="22"/>
  <c r="K361" i="22"/>
  <c r="K367" i="22"/>
  <c r="I373" i="22"/>
  <c r="I379" i="22"/>
  <c r="I385" i="22"/>
  <c r="I391" i="22"/>
  <c r="I397" i="22"/>
  <c r="K403" i="22"/>
  <c r="H39" i="22"/>
  <c r="H31" i="22"/>
  <c r="H49" i="22"/>
  <c r="H73" i="22"/>
  <c r="H109" i="22"/>
  <c r="I25" i="22"/>
  <c r="I37" i="22"/>
  <c r="I61" i="22"/>
  <c r="I73" i="22"/>
  <c r="I91" i="22"/>
  <c r="I103" i="22"/>
  <c r="I121" i="22"/>
  <c r="I7" i="22"/>
  <c r="K380" i="22"/>
  <c r="K331" i="22"/>
  <c r="K337" i="22"/>
  <c r="K310" i="22"/>
  <c r="K87" i="22"/>
  <c r="K287" i="22"/>
  <c r="K281" i="22"/>
  <c r="K338" i="22"/>
  <c r="K350" i="22"/>
  <c r="K398" i="22"/>
  <c r="K404" i="22"/>
  <c r="K351" i="22"/>
  <c r="K369" i="22"/>
  <c r="K257" i="22"/>
  <c r="K126" i="22"/>
  <c r="K158" i="22"/>
  <c r="K254" i="22"/>
  <c r="K332" i="22"/>
  <c r="K111" i="22"/>
  <c r="K183" i="22"/>
  <c r="K237" i="22"/>
  <c r="K333" i="22"/>
  <c r="K280" i="22"/>
  <c r="K36" i="22"/>
  <c r="K204" i="22"/>
  <c r="K30" i="22"/>
  <c r="K90" i="22"/>
  <c r="K180" i="22"/>
  <c r="K186" i="22"/>
  <c r="K198" i="22"/>
  <c r="K259" i="22"/>
  <c r="K55" i="22"/>
  <c r="K200" i="22"/>
  <c r="K62" i="22"/>
  <c r="K188" i="22"/>
  <c r="K105" i="22"/>
  <c r="K135" i="22"/>
  <c r="K177" i="22"/>
  <c r="K69" i="22"/>
  <c r="K171" i="22"/>
  <c r="K16" i="22"/>
  <c r="K52" i="22"/>
  <c r="K148" i="22"/>
  <c r="K160" i="22"/>
  <c r="K59" i="22"/>
  <c r="K101" i="22"/>
  <c r="K113" i="22"/>
  <c r="K344" i="22"/>
  <c r="K357" i="22"/>
  <c r="K381" i="22"/>
  <c r="K393" i="22"/>
  <c r="K399" i="22"/>
  <c r="K269" i="22"/>
  <c r="K227" i="22"/>
  <c r="K298" i="22"/>
  <c r="K346" i="22"/>
  <c r="K370" i="22"/>
  <c r="K388" i="22"/>
  <c r="K268" i="22"/>
  <c r="K328" i="22"/>
  <c r="K325" i="22"/>
  <c r="K308" i="22"/>
  <c r="K320" i="22"/>
  <c r="K345" i="22"/>
  <c r="K232" i="22"/>
  <c r="K238" i="22"/>
  <c r="K191" i="22"/>
  <c r="K203" i="22"/>
  <c r="K54" i="22"/>
  <c r="K84" i="22"/>
  <c r="K102" i="22"/>
  <c r="K114" i="22"/>
  <c r="K42" i="22"/>
  <c r="K108" i="22"/>
  <c r="K205" i="22"/>
  <c r="K295" i="22"/>
  <c r="K163" i="22"/>
  <c r="K175" i="22"/>
  <c r="K235" i="22"/>
  <c r="K80" i="22"/>
  <c r="K218" i="22"/>
  <c r="K194" i="22"/>
  <c r="K242" i="22"/>
  <c r="K290" i="22"/>
  <c r="K195" i="22"/>
  <c r="K219" i="22"/>
  <c r="K273" i="22"/>
  <c r="K153" i="22"/>
  <c r="K291" i="22"/>
  <c r="K327" i="22"/>
  <c r="K339" i="22"/>
  <c r="K58" i="22"/>
  <c r="K76" i="22"/>
  <c r="K184" i="22"/>
  <c r="K196" i="22"/>
  <c r="K22" i="22"/>
  <c r="K88" i="22"/>
  <c r="K106" i="22"/>
  <c r="K154" i="22"/>
  <c r="K65" i="22"/>
  <c r="K119" i="22"/>
  <c r="K179" i="22"/>
  <c r="K19" i="22"/>
  <c r="K207" i="22"/>
  <c r="K213" i="22"/>
  <c r="K208" i="22"/>
  <c r="K220" i="22"/>
  <c r="K256" i="22"/>
  <c r="K192" i="22"/>
  <c r="K246" i="22"/>
  <c r="K264" i="22"/>
  <c r="K82" i="22"/>
  <c r="K142" i="22"/>
  <c r="K358" i="22"/>
  <c r="K12" i="22"/>
  <c r="K181" i="22"/>
  <c r="K159" i="22"/>
  <c r="K314" i="22"/>
  <c r="K112" i="22"/>
  <c r="K77" i="22"/>
  <c r="K190" i="22"/>
  <c r="K137" i="22"/>
  <c r="K212" i="22"/>
  <c r="K120" i="22"/>
  <c r="K109" i="22"/>
  <c r="K27" i="22"/>
  <c r="K51" i="22"/>
  <c r="K63" i="22"/>
  <c r="K289" i="22"/>
  <c r="K128" i="22"/>
  <c r="K134" i="22"/>
  <c r="K146" i="22"/>
  <c r="K319" i="22"/>
  <c r="K46" i="22"/>
  <c r="K174" i="22"/>
  <c r="K304" i="22"/>
  <c r="K322" i="22"/>
  <c r="K157" i="22"/>
  <c r="K48" i="22"/>
  <c r="K329" i="22"/>
  <c r="K341" i="22"/>
  <c r="K199" i="22"/>
  <c r="K147" i="22"/>
  <c r="K217" i="22"/>
  <c r="K247" i="22"/>
  <c r="K271" i="22"/>
  <c r="K31" i="22"/>
  <c r="K37" i="22"/>
  <c r="K67" i="22"/>
  <c r="K73" i="22"/>
  <c r="K89" i="22"/>
  <c r="K301" i="22"/>
  <c r="K296" i="22"/>
  <c r="K56" i="22"/>
  <c r="K74" i="22"/>
  <c r="K166" i="22"/>
  <c r="K149" i="22"/>
  <c r="K297" i="22"/>
  <c r="K45" i="22"/>
  <c r="K161" i="22"/>
  <c r="K173" i="22"/>
  <c r="K309" i="22"/>
  <c r="K385" i="22"/>
  <c r="K315" i="22"/>
  <c r="K214" i="22"/>
  <c r="K53" i="22"/>
  <c r="K270" i="22"/>
  <c r="K379" i="22"/>
  <c r="K29" i="22"/>
  <c r="K15" i="22"/>
  <c r="K39" i="22"/>
  <c r="K123" i="22"/>
  <c r="K223" i="22"/>
  <c r="K275" i="22"/>
  <c r="K307" i="22"/>
  <c r="K133" i="22"/>
  <c r="K233" i="22"/>
  <c r="K6" i="22"/>
  <c r="K25" i="22"/>
  <c r="K49" i="22"/>
  <c r="K202" i="22"/>
  <c r="K243" i="22"/>
  <c r="K266" i="22"/>
  <c r="K316" i="22"/>
  <c r="K375" i="22"/>
  <c r="K99" i="22"/>
  <c r="K143" i="22"/>
  <c r="K397" i="22"/>
  <c r="K210" i="22"/>
  <c r="K248" i="22"/>
  <c r="K20" i="22"/>
  <c r="K7" i="22"/>
  <c r="K26" i="22"/>
  <c r="K50" i="22"/>
  <c r="K95" i="22"/>
  <c r="K115" i="22"/>
  <c r="K162" i="22"/>
  <c r="K185" i="22"/>
  <c r="K215" i="22"/>
  <c r="K286" i="22"/>
  <c r="K376" i="22"/>
  <c r="K125" i="22"/>
  <c r="K277" i="22"/>
  <c r="K60" i="22"/>
  <c r="K249" i="22"/>
  <c r="K263" i="22"/>
  <c r="K91" i="22"/>
  <c r="K116" i="22"/>
  <c r="K140" i="22"/>
  <c r="K216" i="22"/>
  <c r="K402" i="22"/>
  <c r="K8" i="22"/>
  <c r="K13" i="22"/>
  <c r="K121" i="22"/>
  <c r="K17" i="22"/>
  <c r="K61" i="22"/>
  <c r="K182" i="22"/>
  <c r="K231" i="22"/>
  <c r="K255" i="22"/>
  <c r="K23" i="22"/>
  <c r="K66" i="22"/>
  <c r="K150" i="22"/>
  <c r="K236" i="22"/>
  <c r="K241" i="22"/>
  <c r="K283" i="22"/>
  <c r="K354" i="22"/>
  <c r="K14" i="22"/>
  <c r="K33" i="22"/>
  <c r="K38" i="22"/>
  <c r="K222" i="22"/>
  <c r="K279" i="22"/>
  <c r="K395" i="22"/>
  <c r="K43" i="22"/>
  <c r="K79" i="22"/>
  <c r="K293" i="22"/>
  <c r="K364" i="22"/>
  <c r="K311" i="22"/>
  <c r="K144" i="22"/>
  <c r="K224" i="22"/>
  <c r="K110" i="22"/>
  <c r="K172" i="22"/>
  <c r="K239" i="22"/>
  <c r="K326" i="22"/>
  <c r="K349" i="22"/>
  <c r="K92" i="22"/>
  <c r="K352" i="22"/>
  <c r="K96" i="22"/>
  <c r="K70" i="22"/>
  <c r="K97" i="22"/>
  <c r="K124" i="22"/>
  <c r="K132" i="22"/>
  <c r="K138" i="22"/>
  <c r="K189" i="22"/>
  <c r="K278" i="22"/>
  <c r="K282" i="22"/>
  <c r="K41" i="22"/>
  <c r="K32" i="22"/>
  <c r="K85" i="22"/>
  <c r="K103" i="22"/>
  <c r="K145" i="22"/>
  <c r="K225" i="22"/>
  <c r="K274" i="22"/>
  <c r="K378" i="22"/>
  <c r="K334" i="22"/>
  <c r="K107" i="22"/>
  <c r="K250" i="22"/>
  <c r="K72" i="22"/>
  <c r="K81" i="22"/>
  <c r="K139" i="22"/>
  <c r="K86" i="22"/>
  <c r="K226" i="22"/>
  <c r="K260" i="22"/>
  <c r="K386" i="22"/>
  <c r="K24" i="22"/>
  <c r="K47" i="22"/>
  <c r="K68" i="22"/>
  <c r="K75" i="22"/>
  <c r="K206" i="22"/>
  <c r="K302" i="22"/>
  <c r="K396" i="22"/>
  <c r="K401" i="22"/>
  <c r="K117" i="22"/>
  <c r="K136" i="22"/>
  <c r="K267" i="22"/>
  <c r="K288" i="22"/>
  <c r="K342" i="22"/>
  <c r="K9" i="22"/>
  <c r="K261" i="22"/>
  <c r="K313" i="22"/>
  <c r="K40" i="22"/>
  <c r="K18" i="22"/>
  <c r="K34" i="22"/>
  <c r="K78" i="22"/>
  <c r="K151" i="22"/>
  <c r="K167" i="22"/>
  <c r="K211" i="22"/>
  <c r="K276" i="22"/>
  <c r="K284" i="22"/>
  <c r="K28" i="22"/>
  <c r="K57" i="22"/>
  <c r="K130" i="22"/>
  <c r="K155" i="22"/>
  <c r="K201" i="22"/>
  <c r="K245" i="22"/>
  <c r="K252" i="22"/>
  <c r="K272" i="22"/>
  <c r="K343" i="22"/>
  <c r="K10" i="22"/>
  <c r="K100" i="22"/>
  <c r="K118" i="22"/>
  <c r="K141" i="22"/>
  <c r="K262" i="22"/>
  <c r="K340" i="22"/>
  <c r="K348" i="22"/>
  <c r="K387" i="22"/>
  <c r="K394" i="22"/>
  <c r="K21" i="22"/>
  <c r="K35" i="22"/>
  <c r="K44" i="22"/>
  <c r="K127" i="22"/>
  <c r="K265" i="22"/>
  <c r="K292" i="22"/>
  <c r="K131" i="22"/>
  <c r="K64" i="22"/>
  <c r="K104" i="22"/>
  <c r="K71" i="22"/>
  <c r="K83" i="22"/>
  <c r="K93" i="22"/>
  <c r="K122" i="22"/>
  <c r="K98" i="22"/>
  <c r="K94" i="22"/>
  <c r="K170" i="22"/>
  <c r="K156" i="22"/>
  <c r="K165" i="22"/>
  <c r="K176" i="22"/>
  <c r="K164" i="22"/>
  <c r="K169" i="22"/>
  <c r="K197" i="22"/>
  <c r="K129" i="22"/>
  <c r="K168" i="22"/>
  <c r="K187" i="22"/>
  <c r="K178" i="22"/>
  <c r="K152" i="22"/>
  <c r="K193" i="22"/>
  <c r="K251" i="22"/>
  <c r="K230" i="22"/>
  <c r="K209" i="22"/>
  <c r="K221" i="22"/>
  <c r="K229" i="22"/>
  <c r="K253" i="22"/>
  <c r="K285" i="22"/>
  <c r="K244" i="22"/>
  <c r="K347" i="22"/>
  <c r="K303" i="22"/>
  <c r="K355" i="22"/>
  <c r="K335" i="22"/>
  <c r="K363" i="22"/>
  <c r="K321" i="22"/>
  <c r="K324" i="22"/>
  <c r="K374" i="22"/>
  <c r="K390" i="22"/>
  <c r="K392" i="22"/>
  <c r="K400" i="22"/>
  <c r="K373" i="22"/>
  <c r="K353" i="22"/>
  <c r="K382" i="22"/>
  <c r="K359" i="22"/>
  <c r="K391" i="22"/>
  <c r="J10" i="22" l="1"/>
  <c r="G3" i="22"/>
  <c r="AB247" i="22"/>
  <c r="AM247" i="22"/>
  <c r="AL247" i="22"/>
  <c r="AK247" i="22"/>
  <c r="AJ247" i="22"/>
  <c r="AI247" i="22"/>
  <c r="AH247" i="22"/>
  <c r="AG247" i="22"/>
  <c r="AF247" i="22"/>
  <c r="AE247" i="22"/>
  <c r="AD247" i="22"/>
  <c r="AC247" i="22"/>
  <c r="AA247" i="22"/>
  <c r="Z247" i="22"/>
  <c r="Y247" i="22"/>
  <c r="X247" i="22"/>
  <c r="V247" i="22"/>
  <c r="U247" i="22"/>
  <c r="T247" i="22"/>
  <c r="S247" i="22"/>
  <c r="R247" i="22"/>
  <c r="Q247" i="22"/>
  <c r="P247" i="22"/>
  <c r="O247" i="22"/>
  <c r="N247" i="22"/>
  <c r="M247" i="22"/>
  <c r="L247" i="22"/>
  <c r="W247" i="22"/>
  <c r="I259" i="22"/>
  <c r="AC373" i="22"/>
  <c r="AB373" i="22"/>
  <c r="AM373" i="22"/>
  <c r="AL373" i="22"/>
  <c r="AK373" i="22"/>
  <c r="AJ373" i="22"/>
  <c r="AI373" i="22"/>
  <c r="AH373" i="22"/>
  <c r="AG373" i="22"/>
  <c r="AF373" i="22"/>
  <c r="AE373" i="22"/>
  <c r="AD373" i="22"/>
  <c r="O373" i="22"/>
  <c r="N373" i="22"/>
  <c r="M373" i="22"/>
  <c r="L373" i="22"/>
  <c r="T373" i="22"/>
  <c r="S373" i="22"/>
  <c r="R373" i="22"/>
  <c r="Q373" i="22"/>
  <c r="P373" i="22"/>
  <c r="W373" i="22"/>
  <c r="V373" i="22"/>
  <c r="U373" i="22"/>
  <c r="AA373" i="22"/>
  <c r="Z373" i="22"/>
  <c r="Y373" i="22"/>
  <c r="X373" i="22"/>
  <c r="AM251" i="22"/>
  <c r="AL251" i="22"/>
  <c r="AK251" i="22"/>
  <c r="AJ251" i="22"/>
  <c r="AI251" i="22"/>
  <c r="AH251" i="22"/>
  <c r="AG251" i="22"/>
  <c r="AF251" i="22"/>
  <c r="AE251" i="22"/>
  <c r="AD251" i="22"/>
  <c r="AC251" i="22"/>
  <c r="AB251" i="22"/>
  <c r="R251" i="22"/>
  <c r="Q251" i="22"/>
  <c r="P251" i="22"/>
  <c r="O251" i="22"/>
  <c r="N251" i="22"/>
  <c r="M251" i="22"/>
  <c r="L251" i="22"/>
  <c r="AA251" i="22"/>
  <c r="Z251" i="22"/>
  <c r="Y251" i="22"/>
  <c r="X251" i="22"/>
  <c r="W251" i="22"/>
  <c r="V251" i="22"/>
  <c r="U251" i="22"/>
  <c r="T251" i="22"/>
  <c r="S251" i="22"/>
  <c r="AM265" i="22"/>
  <c r="AL265" i="22"/>
  <c r="AK265" i="22"/>
  <c r="AJ265" i="22"/>
  <c r="AI265" i="22"/>
  <c r="AH265" i="22"/>
  <c r="AG265" i="22"/>
  <c r="AF265" i="22"/>
  <c r="AE265" i="22"/>
  <c r="AD265" i="22"/>
  <c r="AC265" i="22"/>
  <c r="AB265" i="22"/>
  <c r="AA265" i="22"/>
  <c r="Z265" i="22"/>
  <c r="Y265" i="22"/>
  <c r="X265" i="22"/>
  <c r="W265" i="22"/>
  <c r="V265" i="22"/>
  <c r="U265" i="22"/>
  <c r="T265" i="22"/>
  <c r="S265" i="22"/>
  <c r="R265" i="22"/>
  <c r="Q265" i="22"/>
  <c r="P265" i="22"/>
  <c r="O265" i="22"/>
  <c r="N265" i="22"/>
  <c r="M265" i="22"/>
  <c r="L265" i="22"/>
  <c r="AL284" i="22"/>
  <c r="AK284" i="22"/>
  <c r="AJ284" i="22"/>
  <c r="AI284" i="22"/>
  <c r="AH284" i="22"/>
  <c r="AG284" i="22"/>
  <c r="AF284" i="22"/>
  <c r="AM284" i="22"/>
  <c r="AE284" i="22"/>
  <c r="AD284" i="22"/>
  <c r="AC284" i="22"/>
  <c r="AB284" i="22"/>
  <c r="X284" i="22"/>
  <c r="W284" i="22"/>
  <c r="V284" i="22"/>
  <c r="U284" i="22"/>
  <c r="T284" i="22"/>
  <c r="S284" i="22"/>
  <c r="R284" i="22"/>
  <c r="Q284" i="22"/>
  <c r="P284" i="22"/>
  <c r="O284" i="22"/>
  <c r="N284" i="22"/>
  <c r="M284" i="22"/>
  <c r="L284" i="22"/>
  <c r="AA284" i="22"/>
  <c r="Z284" i="22"/>
  <c r="Y284" i="22"/>
  <c r="AL206" i="22"/>
  <c r="AK206" i="22"/>
  <c r="AJ206" i="22"/>
  <c r="AM206" i="22"/>
  <c r="AI206" i="22"/>
  <c r="AH206" i="22"/>
  <c r="AG206" i="22"/>
  <c r="AF206" i="22"/>
  <c r="AE206" i="22"/>
  <c r="AD206" i="22"/>
  <c r="AC206" i="22"/>
  <c r="AB206" i="22"/>
  <c r="Y206" i="22"/>
  <c r="X206" i="22"/>
  <c r="W206" i="22"/>
  <c r="V206" i="22"/>
  <c r="U206" i="22"/>
  <c r="T206" i="22"/>
  <c r="S206" i="22"/>
  <c r="R206" i="22"/>
  <c r="Q206" i="22"/>
  <c r="AA206" i="22"/>
  <c r="Z206" i="22"/>
  <c r="P206" i="22"/>
  <c r="O206" i="22"/>
  <c r="N206" i="22"/>
  <c r="M206" i="22"/>
  <c r="L206" i="22"/>
  <c r="AH32" i="22"/>
  <c r="AG32" i="22"/>
  <c r="AE32" i="22"/>
  <c r="AD32" i="22"/>
  <c r="AC32" i="22"/>
  <c r="AB32" i="22"/>
  <c r="AM32" i="22"/>
  <c r="AL32" i="22"/>
  <c r="AK32" i="22"/>
  <c r="AJ32" i="22"/>
  <c r="AI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I144" i="22"/>
  <c r="AH144" i="22"/>
  <c r="AG144" i="22"/>
  <c r="AM144" i="22"/>
  <c r="AL144" i="22"/>
  <c r="AK144" i="22"/>
  <c r="AB144" i="22"/>
  <c r="AJ144" i="22"/>
  <c r="AF144" i="22"/>
  <c r="AD144" i="22"/>
  <c r="AC144" i="22"/>
  <c r="AA144" i="22"/>
  <c r="Z144" i="22"/>
  <c r="Y144" i="22"/>
  <c r="X144" i="22"/>
  <c r="W144" i="22"/>
  <c r="V144" i="22"/>
  <c r="U144" i="22"/>
  <c r="T144" i="22"/>
  <c r="S144" i="22"/>
  <c r="R144" i="22"/>
  <c r="Q144" i="22"/>
  <c r="P144" i="22"/>
  <c r="O144" i="22"/>
  <c r="N144" i="22"/>
  <c r="M144" i="22"/>
  <c r="L144" i="22"/>
  <c r="AH121" i="22"/>
  <c r="AF121" i="22"/>
  <c r="AE121" i="22"/>
  <c r="AD121" i="22"/>
  <c r="AC121" i="22"/>
  <c r="AB121" i="22"/>
  <c r="AM121" i="22"/>
  <c r="AL121" i="22"/>
  <c r="AK121" i="22"/>
  <c r="AJ121" i="22"/>
  <c r="AI121" i="22"/>
  <c r="T121" i="22"/>
  <c r="S121" i="22"/>
  <c r="R121" i="22"/>
  <c r="Q121" i="22"/>
  <c r="P121" i="22"/>
  <c r="O121" i="22"/>
  <c r="N121" i="22"/>
  <c r="M121" i="22"/>
  <c r="L121" i="22"/>
  <c r="AA121" i="22"/>
  <c r="Z121" i="22"/>
  <c r="Y121" i="22"/>
  <c r="X121" i="22"/>
  <c r="W121" i="22"/>
  <c r="V121" i="22"/>
  <c r="U121" i="22"/>
  <c r="AM7" i="22"/>
  <c r="AL7" i="22"/>
  <c r="AK7" i="22"/>
  <c r="AJ7" i="22"/>
  <c r="AI7" i="22"/>
  <c r="AH7" i="22"/>
  <c r="AG7" i="22"/>
  <c r="AE7" i="22"/>
  <c r="AD7" i="22"/>
  <c r="AC7" i="22"/>
  <c r="W7" i="22"/>
  <c r="V7" i="22"/>
  <c r="Q7" i="22"/>
  <c r="U7" i="22"/>
  <c r="T7" i="22"/>
  <c r="S7" i="22"/>
  <c r="R7" i="22"/>
  <c r="L7" i="22"/>
  <c r="P7" i="22"/>
  <c r="O7" i="22"/>
  <c r="N7" i="22"/>
  <c r="M7" i="22"/>
  <c r="AA7" i="22"/>
  <c r="Z7" i="22"/>
  <c r="X7" i="22"/>
  <c r="Y7" i="22"/>
  <c r="AM29" i="22"/>
  <c r="AL29" i="22"/>
  <c r="AK29" i="22"/>
  <c r="AI29" i="22"/>
  <c r="AH29" i="22"/>
  <c r="AG29" i="22"/>
  <c r="AF29" i="22"/>
  <c r="AE29" i="22"/>
  <c r="AC29" i="22"/>
  <c r="AB29" i="22"/>
  <c r="AA29" i="22"/>
  <c r="Z29" i="22"/>
  <c r="Y29" i="22"/>
  <c r="O29" i="22"/>
  <c r="N29" i="22"/>
  <c r="M29" i="22"/>
  <c r="L29" i="22"/>
  <c r="X29" i="22"/>
  <c r="W29" i="22"/>
  <c r="U29" i="22"/>
  <c r="V29" i="22"/>
  <c r="Q29" i="22"/>
  <c r="S29" i="22"/>
  <c r="R29" i="22"/>
  <c r="P29" i="22"/>
  <c r="T29" i="22"/>
  <c r="AL271" i="22"/>
  <c r="AK271" i="22"/>
  <c r="AJ271" i="22"/>
  <c r="AI271" i="22"/>
  <c r="AH271" i="22"/>
  <c r="AG271" i="22"/>
  <c r="AF271" i="22"/>
  <c r="AE271" i="22"/>
  <c r="AD271" i="22"/>
  <c r="AC271" i="22"/>
  <c r="AB271" i="22"/>
  <c r="AM271" i="22"/>
  <c r="AA271" i="22"/>
  <c r="Z271" i="22"/>
  <c r="Y271" i="22"/>
  <c r="X271" i="22"/>
  <c r="W271" i="22"/>
  <c r="R271" i="22"/>
  <c r="Q271" i="22"/>
  <c r="P271" i="22"/>
  <c r="O271" i="22"/>
  <c r="N271" i="22"/>
  <c r="M271" i="22"/>
  <c r="L271" i="22"/>
  <c r="V271" i="22"/>
  <c r="U271" i="22"/>
  <c r="T271" i="22"/>
  <c r="S271" i="22"/>
  <c r="I22" i="22"/>
  <c r="I328" i="22"/>
  <c r="I158" i="22"/>
  <c r="I59" i="22"/>
  <c r="AH77" i="22"/>
  <c r="AG77" i="22"/>
  <c r="AF77" i="22"/>
  <c r="AE77" i="22"/>
  <c r="AD77" i="22"/>
  <c r="AB77" i="22"/>
  <c r="AI77" i="22"/>
  <c r="AM77" i="22"/>
  <c r="AL77" i="22"/>
  <c r="AK77" i="22"/>
  <c r="AA77" i="22"/>
  <c r="Z77" i="22"/>
  <c r="Y77" i="22"/>
  <c r="X77" i="22"/>
  <c r="W77" i="22"/>
  <c r="V77" i="22"/>
  <c r="U77" i="22"/>
  <c r="T77" i="22"/>
  <c r="S77" i="22"/>
  <c r="R77" i="22"/>
  <c r="Q77" i="22"/>
  <c r="P77" i="22"/>
  <c r="O77" i="22"/>
  <c r="N77" i="22"/>
  <c r="M77" i="22"/>
  <c r="L77" i="22"/>
  <c r="I101" i="22"/>
  <c r="AL208" i="22"/>
  <c r="AK208" i="22"/>
  <c r="AJ208" i="22"/>
  <c r="AM208" i="22"/>
  <c r="AI208" i="22"/>
  <c r="AH208" i="22"/>
  <c r="AG208" i="22"/>
  <c r="AF208" i="22"/>
  <c r="AE208" i="22"/>
  <c r="AD208" i="22"/>
  <c r="AC208" i="22"/>
  <c r="AB208" i="22"/>
  <c r="Q208" i="22"/>
  <c r="P208" i="22"/>
  <c r="O208" i="22"/>
  <c r="N208" i="22"/>
  <c r="M208" i="22"/>
  <c r="L208" i="22"/>
  <c r="AA208" i="22"/>
  <c r="Z208" i="22"/>
  <c r="Y208" i="22"/>
  <c r="X208" i="22"/>
  <c r="W208" i="22"/>
  <c r="V208" i="22"/>
  <c r="U208" i="22"/>
  <c r="T208" i="22"/>
  <c r="S208" i="22"/>
  <c r="R208" i="22"/>
  <c r="AM84" i="22"/>
  <c r="AL84" i="22"/>
  <c r="AK84" i="22"/>
  <c r="AD84" i="22"/>
  <c r="AC84" i="22"/>
  <c r="AB84" i="22"/>
  <c r="AJ84" i="22"/>
  <c r="AG84" i="22"/>
  <c r="AF84" i="22"/>
  <c r="AE84" i="22"/>
  <c r="AI84" i="22"/>
  <c r="AH84" i="22"/>
  <c r="L84" i="22"/>
  <c r="AA84" i="22"/>
  <c r="Z84" i="22"/>
  <c r="Y84" i="22"/>
  <c r="X84" i="22"/>
  <c r="W84" i="22"/>
  <c r="V84" i="22"/>
  <c r="U84" i="22"/>
  <c r="T84" i="22"/>
  <c r="S84" i="22"/>
  <c r="Q84" i="22"/>
  <c r="R84" i="22"/>
  <c r="O84" i="22"/>
  <c r="P84" i="22"/>
  <c r="N84" i="22"/>
  <c r="M84" i="22"/>
  <c r="AH36" i="22"/>
  <c r="AG36" i="22"/>
  <c r="AF36" i="22"/>
  <c r="AE36" i="22"/>
  <c r="AD36" i="22"/>
  <c r="AC36" i="22"/>
  <c r="AB36" i="22"/>
  <c r="AM36" i="22"/>
  <c r="AK36" i="22"/>
  <c r="AJ36" i="22"/>
  <c r="AI36" i="22"/>
  <c r="L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AA36" i="22"/>
  <c r="Z36" i="22"/>
  <c r="AM380" i="22"/>
  <c r="AL380" i="22"/>
  <c r="AK380" i="22"/>
  <c r="AJ380" i="22"/>
  <c r="AI380" i="22"/>
  <c r="AH380" i="22"/>
  <c r="AG380" i="22"/>
  <c r="AF380" i="22"/>
  <c r="AE380" i="22"/>
  <c r="AD380" i="22"/>
  <c r="AC380" i="22"/>
  <c r="AB380" i="22"/>
  <c r="W380" i="22"/>
  <c r="V380" i="22"/>
  <c r="U380" i="22"/>
  <c r="T380" i="22"/>
  <c r="S380" i="22"/>
  <c r="R380" i="22"/>
  <c r="Q380" i="22"/>
  <c r="AA380" i="22"/>
  <c r="Z380" i="22"/>
  <c r="Y380" i="22"/>
  <c r="X380" i="22"/>
  <c r="P380" i="22"/>
  <c r="O380" i="22"/>
  <c r="N380" i="22"/>
  <c r="M380" i="22"/>
  <c r="L380" i="22"/>
  <c r="AL228" i="22"/>
  <c r="AK228" i="22"/>
  <c r="AJ228" i="22"/>
  <c r="AI228" i="22"/>
  <c r="AH228" i="22"/>
  <c r="AG228" i="22"/>
  <c r="AB228" i="22"/>
  <c r="AD228" i="22"/>
  <c r="AC228" i="22"/>
  <c r="AM228" i="22"/>
  <c r="AF228" i="22"/>
  <c r="AE228" i="22"/>
  <c r="AA228" i="22"/>
  <c r="Z228" i="22"/>
  <c r="Y228" i="22"/>
  <c r="X228" i="22"/>
  <c r="W228" i="22"/>
  <c r="P228" i="22"/>
  <c r="O228" i="22"/>
  <c r="N228" i="22"/>
  <c r="M228" i="22"/>
  <c r="L228" i="22"/>
  <c r="V228" i="22"/>
  <c r="U228" i="22"/>
  <c r="T228" i="22"/>
  <c r="S228" i="22"/>
  <c r="R228" i="22"/>
  <c r="Q228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P41" i="22"/>
  <c r="R41" i="22"/>
  <c r="Q41" i="22"/>
  <c r="N41" i="22"/>
  <c r="L41" i="22"/>
  <c r="O41" i="22"/>
  <c r="M41" i="22"/>
  <c r="AC319" i="22"/>
  <c r="AB319" i="22"/>
  <c r="AM319" i="22"/>
  <c r="AL319" i="22"/>
  <c r="AK319" i="22"/>
  <c r="AJ319" i="22"/>
  <c r="AI319" i="22"/>
  <c r="AH319" i="22"/>
  <c r="AG319" i="22"/>
  <c r="AF319" i="22"/>
  <c r="AE319" i="22"/>
  <c r="AD319" i="22"/>
  <c r="AA319" i="22"/>
  <c r="Z319" i="22"/>
  <c r="Y319" i="22"/>
  <c r="X319" i="22"/>
  <c r="W319" i="22"/>
  <c r="V319" i="22"/>
  <c r="U319" i="22"/>
  <c r="T319" i="22"/>
  <c r="S319" i="22"/>
  <c r="R319" i="22"/>
  <c r="Q319" i="22"/>
  <c r="P319" i="22"/>
  <c r="O319" i="22"/>
  <c r="N319" i="22"/>
  <c r="M319" i="22"/>
  <c r="L319" i="22"/>
  <c r="I403" i="22"/>
  <c r="I280" i="22"/>
  <c r="I62" i="22"/>
  <c r="AL212" i="22"/>
  <c r="AK212" i="22"/>
  <c r="AJ212" i="22"/>
  <c r="AM212" i="22"/>
  <c r="AI212" i="22"/>
  <c r="AH212" i="22"/>
  <c r="AE212" i="22"/>
  <c r="AD212" i="22"/>
  <c r="AC212" i="22"/>
  <c r="AB212" i="22"/>
  <c r="AF212" i="22"/>
  <c r="AG212" i="22"/>
  <c r="Y212" i="22"/>
  <c r="X212" i="22"/>
  <c r="W212" i="22"/>
  <c r="V212" i="22"/>
  <c r="U212" i="22"/>
  <c r="T212" i="22"/>
  <c r="S212" i="22"/>
  <c r="R212" i="22"/>
  <c r="Q212" i="22"/>
  <c r="N212" i="22"/>
  <c r="M212" i="22"/>
  <c r="L212" i="22"/>
  <c r="AA212" i="22"/>
  <c r="Z212" i="22"/>
  <c r="P212" i="22"/>
  <c r="O212" i="22"/>
  <c r="AG159" i="22"/>
  <c r="AF159" i="22"/>
  <c r="AD159" i="22"/>
  <c r="AC159" i="22"/>
  <c r="AB159" i="22"/>
  <c r="AM159" i="22"/>
  <c r="AL159" i="22"/>
  <c r="AK159" i="22"/>
  <c r="AJ159" i="22"/>
  <c r="AI159" i="22"/>
  <c r="AH159" i="22"/>
  <c r="AA159" i="22"/>
  <c r="Z159" i="22"/>
  <c r="Y159" i="22"/>
  <c r="X159" i="22"/>
  <c r="W159" i="22"/>
  <c r="V159" i="22"/>
  <c r="U159" i="22"/>
  <c r="T159" i="22"/>
  <c r="S159" i="22"/>
  <c r="R159" i="22"/>
  <c r="Q159" i="22"/>
  <c r="P159" i="22"/>
  <c r="O159" i="22"/>
  <c r="N159" i="22"/>
  <c r="M159" i="22"/>
  <c r="L159" i="22"/>
  <c r="AJ213" i="22"/>
  <c r="AI213" i="22"/>
  <c r="AH213" i="22"/>
  <c r="AG213" i="22"/>
  <c r="AF213" i="22"/>
  <c r="AE213" i="22"/>
  <c r="AD213" i="22"/>
  <c r="AC213" i="22"/>
  <c r="AB213" i="22"/>
  <c r="AM213" i="22"/>
  <c r="AL213" i="22"/>
  <c r="AK213" i="22"/>
  <c r="AA213" i="22"/>
  <c r="Z213" i="22"/>
  <c r="Y213" i="22"/>
  <c r="X213" i="22"/>
  <c r="W213" i="22"/>
  <c r="V213" i="22"/>
  <c r="U213" i="22"/>
  <c r="T213" i="22"/>
  <c r="S213" i="22"/>
  <c r="R213" i="22"/>
  <c r="Q213" i="22"/>
  <c r="P213" i="22"/>
  <c r="O213" i="22"/>
  <c r="N213" i="22"/>
  <c r="M213" i="22"/>
  <c r="L213" i="22"/>
  <c r="AG54" i="22"/>
  <c r="AF54" i="22"/>
  <c r="AE54" i="22"/>
  <c r="AD54" i="22"/>
  <c r="AC54" i="22"/>
  <c r="AB54" i="22"/>
  <c r="AM54" i="22"/>
  <c r="AK54" i="22"/>
  <c r="AJ54" i="22"/>
  <c r="AI54" i="22"/>
  <c r="L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AA54" i="22"/>
  <c r="Z54" i="22"/>
  <c r="AH113" i="22"/>
  <c r="AG113" i="22"/>
  <c r="AF113" i="22"/>
  <c r="AE113" i="22"/>
  <c r="AD113" i="22"/>
  <c r="AC113" i="22"/>
  <c r="AB113" i="22"/>
  <c r="AM113" i="22"/>
  <c r="AL113" i="22"/>
  <c r="AK113" i="22"/>
  <c r="AJ113" i="22"/>
  <c r="AI113" i="22"/>
  <c r="AA113" i="22"/>
  <c r="Z113" i="22"/>
  <c r="Y113" i="22"/>
  <c r="X113" i="22"/>
  <c r="W113" i="22"/>
  <c r="V113" i="22"/>
  <c r="U113" i="22"/>
  <c r="T113" i="22"/>
  <c r="S113" i="22"/>
  <c r="R113" i="22"/>
  <c r="Q113" i="22"/>
  <c r="P113" i="22"/>
  <c r="O113" i="22"/>
  <c r="N113" i="22"/>
  <c r="M113" i="22"/>
  <c r="L113" i="22"/>
  <c r="AL280" i="22"/>
  <c r="AK280" i="22"/>
  <c r="AJ280" i="22"/>
  <c r="AI280" i="22"/>
  <c r="AH280" i="22"/>
  <c r="AG280" i="22"/>
  <c r="AF280" i="22"/>
  <c r="AD280" i="22"/>
  <c r="AC280" i="22"/>
  <c r="AB280" i="22"/>
  <c r="AM280" i="22"/>
  <c r="AE280" i="22"/>
  <c r="AA280" i="22"/>
  <c r="Z280" i="22"/>
  <c r="Y280" i="22"/>
  <c r="X280" i="22"/>
  <c r="W280" i="22"/>
  <c r="V280" i="22"/>
  <c r="U280" i="22"/>
  <c r="T280" i="22"/>
  <c r="S280" i="22"/>
  <c r="R280" i="22"/>
  <c r="Q280" i="22"/>
  <c r="P280" i="22"/>
  <c r="O280" i="22"/>
  <c r="N280" i="22"/>
  <c r="M280" i="22"/>
  <c r="L280" i="22"/>
  <c r="AG211" i="22"/>
  <c r="AF211" i="22"/>
  <c r="AE211" i="22"/>
  <c r="AD211" i="22"/>
  <c r="AC211" i="22"/>
  <c r="AB211" i="22"/>
  <c r="AL211" i="22"/>
  <c r="AK211" i="22"/>
  <c r="AJ211" i="22"/>
  <c r="AI211" i="22"/>
  <c r="AH211" i="22"/>
  <c r="Q211" i="22"/>
  <c r="P211" i="22"/>
  <c r="O211" i="22"/>
  <c r="N211" i="22"/>
  <c r="M211" i="22"/>
  <c r="L211" i="22"/>
  <c r="AA211" i="22"/>
  <c r="Z211" i="22"/>
  <c r="Y211" i="22"/>
  <c r="X211" i="22"/>
  <c r="W211" i="22"/>
  <c r="V211" i="22"/>
  <c r="U211" i="22"/>
  <c r="T211" i="22"/>
  <c r="S211" i="22"/>
  <c r="R211" i="22"/>
  <c r="I384" i="22"/>
  <c r="AM207" i="22"/>
  <c r="AL207" i="22"/>
  <c r="AJ207" i="22"/>
  <c r="AI207" i="22"/>
  <c r="AH207" i="22"/>
  <c r="AG207" i="22"/>
  <c r="AF207" i="22"/>
  <c r="AE207" i="22"/>
  <c r="AD207" i="22"/>
  <c r="AC207" i="22"/>
  <c r="AB207" i="22"/>
  <c r="AA207" i="22"/>
  <c r="Z207" i="22"/>
  <c r="Y207" i="22"/>
  <c r="S207" i="22"/>
  <c r="R207" i="22"/>
  <c r="Q207" i="22"/>
  <c r="P207" i="22"/>
  <c r="O207" i="22"/>
  <c r="N207" i="22"/>
  <c r="M207" i="22"/>
  <c r="L207" i="22"/>
  <c r="X207" i="22"/>
  <c r="W207" i="22"/>
  <c r="V207" i="22"/>
  <c r="U207" i="22"/>
  <c r="T207" i="22"/>
  <c r="AH101" i="22"/>
  <c r="AG101" i="22"/>
  <c r="AF101" i="22"/>
  <c r="AE101" i="22"/>
  <c r="AD101" i="22"/>
  <c r="AC101" i="22"/>
  <c r="AB101" i="22"/>
  <c r="AM101" i="22"/>
  <c r="AL101" i="22"/>
  <c r="AK101" i="22"/>
  <c r="AJ101" i="22"/>
  <c r="AI101" i="22"/>
  <c r="AA101" i="22"/>
  <c r="Z101" i="22"/>
  <c r="Y101" i="22"/>
  <c r="X101" i="22"/>
  <c r="W101" i="22"/>
  <c r="V101" i="22"/>
  <c r="U101" i="22"/>
  <c r="T101" i="22"/>
  <c r="S101" i="22"/>
  <c r="R101" i="22"/>
  <c r="Q101" i="22"/>
  <c r="P101" i="22"/>
  <c r="O101" i="22"/>
  <c r="N101" i="22"/>
  <c r="M101" i="22"/>
  <c r="L101" i="22"/>
  <c r="AC333" i="22"/>
  <c r="AB333" i="22"/>
  <c r="AM333" i="22"/>
  <c r="AL333" i="22"/>
  <c r="AK333" i="22"/>
  <c r="AH333" i="22"/>
  <c r="AF333" i="22"/>
  <c r="AJ333" i="22"/>
  <c r="AI333" i="22"/>
  <c r="AG333" i="22"/>
  <c r="AE333" i="22"/>
  <c r="AD333" i="22"/>
  <c r="S333" i="22"/>
  <c r="R333" i="22"/>
  <c r="Q333" i="22"/>
  <c r="P333" i="22"/>
  <c r="O333" i="22"/>
  <c r="N333" i="22"/>
  <c r="M333" i="22"/>
  <c r="L333" i="22"/>
  <c r="V333" i="22"/>
  <c r="U333" i="22"/>
  <c r="T333" i="22"/>
  <c r="AA333" i="22"/>
  <c r="Z333" i="22"/>
  <c r="Y333" i="22"/>
  <c r="X333" i="22"/>
  <c r="W333" i="22"/>
  <c r="AC403" i="22"/>
  <c r="AB403" i="22"/>
  <c r="AM403" i="22"/>
  <c r="AL403" i="22"/>
  <c r="AK403" i="22"/>
  <c r="AJ403" i="22"/>
  <c r="AI403" i="22"/>
  <c r="AH403" i="22"/>
  <c r="AG403" i="22"/>
  <c r="AD403" i="22"/>
  <c r="AF403" i="22"/>
  <c r="AE403" i="22"/>
  <c r="O403" i="22"/>
  <c r="N403" i="22"/>
  <c r="M403" i="22"/>
  <c r="L403" i="22"/>
  <c r="Y403" i="22"/>
  <c r="X403" i="22"/>
  <c r="W403" i="22"/>
  <c r="V403" i="22"/>
  <c r="U403" i="22"/>
  <c r="T403" i="22"/>
  <c r="S403" i="22"/>
  <c r="R403" i="22"/>
  <c r="Q403" i="22"/>
  <c r="P403" i="22"/>
  <c r="AA403" i="22"/>
  <c r="Z403" i="22"/>
  <c r="AM336" i="22"/>
  <c r="AL336" i="22"/>
  <c r="AK336" i="22"/>
  <c r="AJ336" i="22"/>
  <c r="AI336" i="22"/>
  <c r="AH336" i="22"/>
  <c r="AG336" i="22"/>
  <c r="AF336" i="22"/>
  <c r="AE336" i="22"/>
  <c r="AC336" i="22"/>
  <c r="AD336" i="22"/>
  <c r="AB336" i="22"/>
  <c r="S336" i="22"/>
  <c r="R336" i="22"/>
  <c r="Q336" i="22"/>
  <c r="P336" i="22"/>
  <c r="O336" i="22"/>
  <c r="N336" i="22"/>
  <c r="M336" i="22"/>
  <c r="L336" i="22"/>
  <c r="T336" i="22"/>
  <c r="AA336" i="22"/>
  <c r="Z336" i="22"/>
  <c r="Y336" i="22"/>
  <c r="X336" i="22"/>
  <c r="W336" i="22"/>
  <c r="V336" i="22"/>
  <c r="U336" i="22"/>
  <c r="AH127" i="22"/>
  <c r="AF127" i="22"/>
  <c r="AE127" i="22"/>
  <c r="AD127" i="22"/>
  <c r="AC127" i="22"/>
  <c r="AB127" i="22"/>
  <c r="AM127" i="22"/>
  <c r="AL127" i="22"/>
  <c r="AK127" i="22"/>
  <c r="AJ127" i="22"/>
  <c r="AI127" i="22"/>
  <c r="T127" i="22"/>
  <c r="S127" i="22"/>
  <c r="R127" i="22"/>
  <c r="Q127" i="22"/>
  <c r="P127" i="22"/>
  <c r="O127" i="22"/>
  <c r="N127" i="22"/>
  <c r="M127" i="22"/>
  <c r="L127" i="22"/>
  <c r="Z127" i="22"/>
  <c r="Y127" i="22"/>
  <c r="X127" i="22"/>
  <c r="W127" i="22"/>
  <c r="V127" i="22"/>
  <c r="U127" i="22"/>
  <c r="AA127" i="22"/>
  <c r="AM392" i="22"/>
  <c r="AL392" i="22"/>
  <c r="AK392" i="22"/>
  <c r="AJ392" i="22"/>
  <c r="AI392" i="22"/>
  <c r="AH392" i="22"/>
  <c r="AG392" i="22"/>
  <c r="AF392" i="22"/>
  <c r="AE392" i="22"/>
  <c r="AD392" i="22"/>
  <c r="AC392" i="22"/>
  <c r="AB392" i="22"/>
  <c r="W392" i="22"/>
  <c r="V392" i="22"/>
  <c r="U392" i="22"/>
  <c r="T392" i="22"/>
  <c r="S392" i="22"/>
  <c r="R392" i="22"/>
  <c r="Q392" i="22"/>
  <c r="P392" i="22"/>
  <c r="Y392" i="22"/>
  <c r="X392" i="22"/>
  <c r="O392" i="22"/>
  <c r="N392" i="22"/>
  <c r="M392" i="22"/>
  <c r="L392" i="22"/>
  <c r="AA392" i="22"/>
  <c r="Z392" i="22"/>
  <c r="AM35" i="22"/>
  <c r="AK35" i="22"/>
  <c r="AJ35" i="22"/>
  <c r="AI35" i="22"/>
  <c r="AH35" i="22"/>
  <c r="AG35" i="22"/>
  <c r="AF35" i="22"/>
  <c r="AE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L35" i="22"/>
  <c r="O35" i="22"/>
  <c r="N35" i="22"/>
  <c r="P35" i="22"/>
  <c r="Q35" i="22"/>
  <c r="M35" i="22"/>
  <c r="I346" i="22"/>
  <c r="I295" i="22"/>
  <c r="I268" i="22"/>
  <c r="I361" i="22"/>
  <c r="AH59" i="22"/>
  <c r="AG59" i="22"/>
  <c r="AF59" i="22"/>
  <c r="AE59" i="22"/>
  <c r="AD59" i="22"/>
  <c r="AM59" i="22"/>
  <c r="AL59" i="22"/>
  <c r="AK59" i="22"/>
  <c r="AJ59" i="22"/>
  <c r="AI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N59" i="22"/>
  <c r="L59" i="22"/>
  <c r="M59" i="22"/>
  <c r="P59" i="22"/>
  <c r="O59" i="22"/>
  <c r="AL237" i="22"/>
  <c r="AJ237" i="22"/>
  <c r="AI237" i="22"/>
  <c r="AH237" i="22"/>
  <c r="AG237" i="22"/>
  <c r="AF237" i="22"/>
  <c r="AE237" i="22"/>
  <c r="AD237" i="22"/>
  <c r="AC237" i="22"/>
  <c r="AB237" i="22"/>
  <c r="S237" i="22"/>
  <c r="R237" i="22"/>
  <c r="Q237" i="22"/>
  <c r="L237" i="22"/>
  <c r="AA237" i="22"/>
  <c r="Z237" i="22"/>
  <c r="Y237" i="22"/>
  <c r="X237" i="22"/>
  <c r="W237" i="22"/>
  <c r="V237" i="22"/>
  <c r="U237" i="22"/>
  <c r="T237" i="22"/>
  <c r="P237" i="22"/>
  <c r="O237" i="22"/>
  <c r="N237" i="22"/>
  <c r="M237" i="22"/>
  <c r="AM330" i="22"/>
  <c r="AL330" i="22"/>
  <c r="AK330" i="22"/>
  <c r="AJ330" i="22"/>
  <c r="AI330" i="22"/>
  <c r="AH330" i="22"/>
  <c r="AG330" i="22"/>
  <c r="AF330" i="22"/>
  <c r="AE330" i="22"/>
  <c r="AB330" i="22"/>
  <c r="AD330" i="22"/>
  <c r="AC330" i="22"/>
  <c r="S330" i="22"/>
  <c r="R330" i="22"/>
  <c r="Q330" i="22"/>
  <c r="P330" i="22"/>
  <c r="O330" i="22"/>
  <c r="N330" i="22"/>
  <c r="M330" i="22"/>
  <c r="L330" i="22"/>
  <c r="X330" i="22"/>
  <c r="W330" i="22"/>
  <c r="V330" i="22"/>
  <c r="U330" i="22"/>
  <c r="T330" i="22"/>
  <c r="Z330" i="22"/>
  <c r="Y330" i="22"/>
  <c r="AA330" i="22"/>
  <c r="AC311" i="22"/>
  <c r="AB311" i="22"/>
  <c r="AM311" i="22"/>
  <c r="AL311" i="22"/>
  <c r="AK311" i="22"/>
  <c r="AJ311" i="22"/>
  <c r="AI311" i="22"/>
  <c r="AH311" i="22"/>
  <c r="AD311" i="22"/>
  <c r="AG311" i="22"/>
  <c r="AF311" i="22"/>
  <c r="AE311" i="22"/>
  <c r="AA311" i="22"/>
  <c r="Z311" i="22"/>
  <c r="Y311" i="22"/>
  <c r="X311" i="22"/>
  <c r="W311" i="22"/>
  <c r="V311" i="22"/>
  <c r="U311" i="22"/>
  <c r="T311" i="22"/>
  <c r="S311" i="22"/>
  <c r="R311" i="22"/>
  <c r="Q311" i="22"/>
  <c r="O311" i="22"/>
  <c r="N311" i="22"/>
  <c r="P311" i="22"/>
  <c r="M311" i="22"/>
  <c r="L311" i="22"/>
  <c r="AD151" i="22"/>
  <c r="AC151" i="22"/>
  <c r="AB151" i="22"/>
  <c r="AM151" i="22"/>
  <c r="AL151" i="22"/>
  <c r="AK151" i="22"/>
  <c r="AJ151" i="22"/>
  <c r="AI151" i="22"/>
  <c r="AH151" i="22"/>
  <c r="AG151" i="22"/>
  <c r="AF151" i="22"/>
  <c r="AE151" i="22"/>
  <c r="Q151" i="22"/>
  <c r="P151" i="22"/>
  <c r="O151" i="22"/>
  <c r="Z151" i="22"/>
  <c r="Y151" i="22"/>
  <c r="X151" i="22"/>
  <c r="W151" i="22"/>
  <c r="V151" i="22"/>
  <c r="U151" i="22"/>
  <c r="T151" i="22"/>
  <c r="S151" i="22"/>
  <c r="R151" i="22"/>
  <c r="N151" i="22"/>
  <c r="M151" i="22"/>
  <c r="L151" i="22"/>
  <c r="AA151" i="22"/>
  <c r="I360" i="22"/>
  <c r="AM19" i="22"/>
  <c r="AL19" i="22"/>
  <c r="AK19" i="22"/>
  <c r="AJ19" i="22"/>
  <c r="AI19" i="22"/>
  <c r="AH19" i="22"/>
  <c r="AG19" i="22"/>
  <c r="AE19" i="22"/>
  <c r="AD19" i="22"/>
  <c r="AC19" i="22"/>
  <c r="AB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Z19" i="22"/>
  <c r="AA19" i="22"/>
  <c r="X19" i="22"/>
  <c r="Y19" i="22"/>
  <c r="AM203" i="22"/>
  <c r="AL203" i="22"/>
  <c r="AK203" i="22"/>
  <c r="AJ203" i="22"/>
  <c r="AI203" i="22"/>
  <c r="AH203" i="22"/>
  <c r="AG203" i="22"/>
  <c r="AF203" i="22"/>
  <c r="AE203" i="22"/>
  <c r="AD203" i="22"/>
  <c r="AC203" i="22"/>
  <c r="AB203" i="22"/>
  <c r="Y203" i="22"/>
  <c r="X203" i="22"/>
  <c r="W203" i="22"/>
  <c r="V203" i="22"/>
  <c r="U203" i="22"/>
  <c r="T203" i="22"/>
  <c r="S203" i="22"/>
  <c r="R203" i="22"/>
  <c r="Q203" i="22"/>
  <c r="AA203" i="22"/>
  <c r="Z203" i="22"/>
  <c r="P203" i="22"/>
  <c r="O203" i="22"/>
  <c r="N203" i="22"/>
  <c r="M203" i="22"/>
  <c r="L203" i="22"/>
  <c r="AM328" i="22"/>
  <c r="AL328" i="22"/>
  <c r="AK328" i="22"/>
  <c r="AJ328" i="22"/>
  <c r="AI328" i="22"/>
  <c r="AH328" i="22"/>
  <c r="AG328" i="22"/>
  <c r="AC328" i="22"/>
  <c r="AB328" i="22"/>
  <c r="AF328" i="22"/>
  <c r="AE328" i="22"/>
  <c r="AD328" i="22"/>
  <c r="AA328" i="22"/>
  <c r="Z328" i="22"/>
  <c r="Y328" i="22"/>
  <c r="X328" i="22"/>
  <c r="W328" i="22"/>
  <c r="V328" i="22"/>
  <c r="U328" i="22"/>
  <c r="T328" i="22"/>
  <c r="S328" i="22"/>
  <c r="R328" i="22"/>
  <c r="L328" i="22"/>
  <c r="Q328" i="22"/>
  <c r="P328" i="22"/>
  <c r="O328" i="22"/>
  <c r="N328" i="22"/>
  <c r="M328" i="22"/>
  <c r="AH160" i="22"/>
  <c r="AG160" i="22"/>
  <c r="AF160" i="22"/>
  <c r="AE160" i="22"/>
  <c r="AD160" i="22"/>
  <c r="AB160" i="22"/>
  <c r="AM160" i="22"/>
  <c r="AL160" i="22"/>
  <c r="AK160" i="22"/>
  <c r="AJ160" i="22"/>
  <c r="AC160" i="22"/>
  <c r="Q160" i="22"/>
  <c r="P160" i="22"/>
  <c r="O160" i="22"/>
  <c r="T160" i="22"/>
  <c r="S160" i="22"/>
  <c r="R160" i="22"/>
  <c r="N160" i="22"/>
  <c r="M160" i="22"/>
  <c r="L160" i="22"/>
  <c r="Y160" i="22"/>
  <c r="X160" i="22"/>
  <c r="W160" i="22"/>
  <c r="V160" i="22"/>
  <c r="U160" i="22"/>
  <c r="AA160" i="22"/>
  <c r="Z160" i="22"/>
  <c r="AL183" i="22"/>
  <c r="AK183" i="22"/>
  <c r="AJ183" i="22"/>
  <c r="AI183" i="22"/>
  <c r="AH183" i="22"/>
  <c r="AF183" i="22"/>
  <c r="AE183" i="22"/>
  <c r="AD183" i="22"/>
  <c r="AC183" i="22"/>
  <c r="AB183" i="22"/>
  <c r="AA183" i="22"/>
  <c r="Z183" i="22"/>
  <c r="Y183" i="22"/>
  <c r="X183" i="22"/>
  <c r="W183" i="22"/>
  <c r="V183" i="22"/>
  <c r="U183" i="22"/>
  <c r="T183" i="22"/>
  <c r="S183" i="22"/>
  <c r="R183" i="22"/>
  <c r="Q183" i="22"/>
  <c r="P183" i="22"/>
  <c r="O183" i="22"/>
  <c r="N183" i="22"/>
  <c r="M183" i="22"/>
  <c r="L183" i="22"/>
  <c r="AI146" i="22"/>
  <c r="AH146" i="22"/>
  <c r="AG146" i="22"/>
  <c r="AF146" i="22"/>
  <c r="AE146" i="22"/>
  <c r="AM146" i="22"/>
  <c r="AL146" i="22"/>
  <c r="AK146" i="22"/>
  <c r="AJ146" i="22"/>
  <c r="AD146" i="22"/>
  <c r="AC146" i="22"/>
  <c r="AB146" i="22"/>
  <c r="Y146" i="22"/>
  <c r="X146" i="22"/>
  <c r="W146" i="22"/>
  <c r="V146" i="22"/>
  <c r="U146" i="22"/>
  <c r="T146" i="22"/>
  <c r="S146" i="22"/>
  <c r="R146" i="22"/>
  <c r="Q146" i="22"/>
  <c r="P146" i="22"/>
  <c r="O146" i="22"/>
  <c r="N146" i="22"/>
  <c r="M146" i="22"/>
  <c r="L146" i="22"/>
  <c r="AA146" i="22"/>
  <c r="Z146" i="22"/>
  <c r="I154" i="22"/>
  <c r="I55" i="22"/>
  <c r="I196" i="22"/>
  <c r="I337" i="22"/>
  <c r="AM273" i="22"/>
  <c r="AL273" i="22"/>
  <c r="AK273" i="22"/>
  <c r="AJ273" i="22"/>
  <c r="AI273" i="22"/>
  <c r="AH273" i="22"/>
  <c r="AG273" i="22"/>
  <c r="AF273" i="22"/>
  <c r="AE273" i="22"/>
  <c r="AD273" i="22"/>
  <c r="AC273" i="22"/>
  <c r="AB273" i="22"/>
  <c r="S273" i="22"/>
  <c r="R273" i="22"/>
  <c r="Q273" i="22"/>
  <c r="P273" i="22"/>
  <c r="O273" i="22"/>
  <c r="T273" i="22"/>
  <c r="N273" i="22"/>
  <c r="M273" i="22"/>
  <c r="L273" i="22"/>
  <c r="AA273" i="22"/>
  <c r="Z273" i="22"/>
  <c r="Y273" i="22"/>
  <c r="X273" i="22"/>
  <c r="W273" i="22"/>
  <c r="V273" i="22"/>
  <c r="U273" i="22"/>
  <c r="AH191" i="22"/>
  <c r="AG191" i="22"/>
  <c r="AF191" i="22"/>
  <c r="AE191" i="22"/>
  <c r="AD191" i="22"/>
  <c r="AC191" i="22"/>
  <c r="AB191" i="22"/>
  <c r="AM191" i="22"/>
  <c r="AL191" i="22"/>
  <c r="AK191" i="22"/>
  <c r="AJ191" i="22"/>
  <c r="Y191" i="22"/>
  <c r="X191" i="22"/>
  <c r="W191" i="22"/>
  <c r="V191" i="22"/>
  <c r="U191" i="22"/>
  <c r="T191" i="22"/>
  <c r="S191" i="22"/>
  <c r="R191" i="22"/>
  <c r="AA191" i="22"/>
  <c r="L191" i="22"/>
  <c r="Z191" i="22"/>
  <c r="Q191" i="22"/>
  <c r="P191" i="22"/>
  <c r="O191" i="22"/>
  <c r="N191" i="22"/>
  <c r="M191" i="22"/>
  <c r="AL268" i="22"/>
  <c r="AK268" i="22"/>
  <c r="AJ268" i="22"/>
  <c r="AI268" i="22"/>
  <c r="AH268" i="22"/>
  <c r="AG268" i="22"/>
  <c r="AF268" i="22"/>
  <c r="AM268" i="22"/>
  <c r="AE268" i="22"/>
  <c r="AD268" i="22"/>
  <c r="AC268" i="22"/>
  <c r="AB268" i="22"/>
  <c r="AA268" i="22"/>
  <c r="Z268" i="22"/>
  <c r="Y268" i="22"/>
  <c r="X268" i="22"/>
  <c r="W268" i="22"/>
  <c r="V268" i="22"/>
  <c r="U268" i="22"/>
  <c r="T268" i="22"/>
  <c r="S268" i="22"/>
  <c r="R268" i="22"/>
  <c r="Q268" i="22"/>
  <c r="P268" i="22"/>
  <c r="O268" i="22"/>
  <c r="N268" i="22"/>
  <c r="M268" i="22"/>
  <c r="L268" i="22"/>
  <c r="AI148" i="22"/>
  <c r="AH148" i="22"/>
  <c r="AG148" i="22"/>
  <c r="AF148" i="22"/>
  <c r="AE148" i="22"/>
  <c r="AD148" i="22"/>
  <c r="AJ148" i="22"/>
  <c r="AC148" i="22"/>
  <c r="AB148" i="22"/>
  <c r="AM148" i="22"/>
  <c r="AL148" i="22"/>
  <c r="AK148" i="22"/>
  <c r="Q148" i="22"/>
  <c r="P148" i="22"/>
  <c r="O148" i="22"/>
  <c r="T148" i="22"/>
  <c r="S148" i="22"/>
  <c r="R148" i="22"/>
  <c r="N148" i="22"/>
  <c r="M148" i="22"/>
  <c r="L148" i="22"/>
  <c r="W148" i="22"/>
  <c r="V148" i="22"/>
  <c r="U148" i="22"/>
  <c r="AA148" i="22"/>
  <c r="Z148" i="22"/>
  <c r="Y148" i="22"/>
  <c r="X148" i="22"/>
  <c r="AH111" i="22"/>
  <c r="AG111" i="22"/>
  <c r="AF111" i="22"/>
  <c r="AE111" i="22"/>
  <c r="AD111" i="22"/>
  <c r="AC111" i="22"/>
  <c r="AB111" i="22"/>
  <c r="AL111" i="22"/>
  <c r="AK111" i="22"/>
  <c r="AJ111" i="22"/>
  <c r="AI111" i="22"/>
  <c r="L111" i="22"/>
  <c r="AA111" i="22"/>
  <c r="Z111" i="22"/>
  <c r="Q111" i="22"/>
  <c r="P111" i="22"/>
  <c r="O111" i="22"/>
  <c r="N111" i="22"/>
  <c r="M111" i="22"/>
  <c r="Y111" i="22"/>
  <c r="X111" i="22"/>
  <c r="W111" i="22"/>
  <c r="V111" i="22"/>
  <c r="U111" i="22"/>
  <c r="T111" i="22"/>
  <c r="S111" i="22"/>
  <c r="R111" i="22"/>
  <c r="AM120" i="22"/>
  <c r="AL120" i="22"/>
  <c r="AK120" i="22"/>
  <c r="AJ120" i="22"/>
  <c r="AI120" i="22"/>
  <c r="AH120" i="22"/>
  <c r="AG120" i="22"/>
  <c r="AF120" i="22"/>
  <c r="AE120" i="22"/>
  <c r="AD120" i="22"/>
  <c r="AC120" i="22"/>
  <c r="AB120" i="22"/>
  <c r="L120" i="22"/>
  <c r="AA120" i="22"/>
  <c r="Z120" i="22"/>
  <c r="Y120" i="22"/>
  <c r="X120" i="22"/>
  <c r="W120" i="22"/>
  <c r="V120" i="22"/>
  <c r="U120" i="22"/>
  <c r="T120" i="22"/>
  <c r="S120" i="22"/>
  <c r="R120" i="22"/>
  <c r="Q120" i="22"/>
  <c r="P120" i="22"/>
  <c r="O120" i="22"/>
  <c r="N120" i="22"/>
  <c r="M120" i="22"/>
  <c r="I298" i="22"/>
  <c r="AM394" i="22"/>
  <c r="AL394" i="22"/>
  <c r="AK394" i="22"/>
  <c r="AJ394" i="22"/>
  <c r="AI394" i="22"/>
  <c r="AH394" i="22"/>
  <c r="AG394" i="22"/>
  <c r="AF394" i="22"/>
  <c r="AE394" i="22"/>
  <c r="AD394" i="22"/>
  <c r="AC394" i="22"/>
  <c r="AB394" i="22"/>
  <c r="O394" i="22"/>
  <c r="N394" i="22"/>
  <c r="M394" i="22"/>
  <c r="L394" i="22"/>
  <c r="Y394" i="22"/>
  <c r="X394" i="22"/>
  <c r="W394" i="22"/>
  <c r="V394" i="22"/>
  <c r="U394" i="22"/>
  <c r="T394" i="22"/>
  <c r="S394" i="22"/>
  <c r="R394" i="22"/>
  <c r="Q394" i="22"/>
  <c r="P394" i="22"/>
  <c r="AA394" i="22"/>
  <c r="Z394" i="22"/>
  <c r="AC395" i="22"/>
  <c r="AB395" i="22"/>
  <c r="AM395" i="22"/>
  <c r="AL395" i="22"/>
  <c r="AK395" i="22"/>
  <c r="AJ395" i="22"/>
  <c r="AG395" i="22"/>
  <c r="AE395" i="22"/>
  <c r="AD395" i="22"/>
  <c r="AI395" i="22"/>
  <c r="AH395" i="22"/>
  <c r="AF395" i="22"/>
  <c r="W395" i="22"/>
  <c r="V395" i="22"/>
  <c r="U395" i="22"/>
  <c r="T395" i="22"/>
  <c r="S395" i="22"/>
  <c r="R395" i="22"/>
  <c r="Q395" i="22"/>
  <c r="P395" i="22"/>
  <c r="AA395" i="22"/>
  <c r="Z395" i="22"/>
  <c r="Y395" i="22"/>
  <c r="X395" i="22"/>
  <c r="O395" i="22"/>
  <c r="N395" i="22"/>
  <c r="M395" i="22"/>
  <c r="L395" i="22"/>
  <c r="AC329" i="22"/>
  <c r="AB329" i="22"/>
  <c r="AL329" i="22"/>
  <c r="AM329" i="22"/>
  <c r="AK329" i="22"/>
  <c r="AJ329" i="22"/>
  <c r="AI329" i="22"/>
  <c r="AH329" i="22"/>
  <c r="AG329" i="22"/>
  <c r="AF329" i="22"/>
  <c r="AE329" i="22"/>
  <c r="AD329" i="22"/>
  <c r="AA329" i="22"/>
  <c r="Z329" i="22"/>
  <c r="Y329" i="22"/>
  <c r="X329" i="22"/>
  <c r="W329" i="22"/>
  <c r="V329" i="22"/>
  <c r="U329" i="22"/>
  <c r="T329" i="22"/>
  <c r="S329" i="22"/>
  <c r="R329" i="22"/>
  <c r="Q329" i="22"/>
  <c r="P329" i="22"/>
  <c r="O329" i="22"/>
  <c r="N329" i="22"/>
  <c r="M329" i="22"/>
  <c r="L329" i="22"/>
  <c r="I381" i="22"/>
  <c r="I106" i="22"/>
  <c r="I148" i="22"/>
  <c r="I336" i="22"/>
  <c r="AI179" i="22"/>
  <c r="AH179" i="22"/>
  <c r="AG179" i="22"/>
  <c r="AF179" i="22"/>
  <c r="AE179" i="22"/>
  <c r="AD179" i="22"/>
  <c r="AC179" i="22"/>
  <c r="AB179" i="22"/>
  <c r="AL179" i="22"/>
  <c r="AK179" i="22"/>
  <c r="AJ179" i="22"/>
  <c r="AM179" i="22"/>
  <c r="Y179" i="22"/>
  <c r="X179" i="22"/>
  <c r="W179" i="22"/>
  <c r="V179" i="22"/>
  <c r="U179" i="22"/>
  <c r="T179" i="22"/>
  <c r="AA179" i="22"/>
  <c r="Z179" i="22"/>
  <c r="S179" i="22"/>
  <c r="R179" i="22"/>
  <c r="Q179" i="22"/>
  <c r="P179" i="22"/>
  <c r="M179" i="22"/>
  <c r="L179" i="22"/>
  <c r="O179" i="22"/>
  <c r="N179" i="22"/>
  <c r="AM219" i="22"/>
  <c r="AL219" i="22"/>
  <c r="AK219" i="22"/>
  <c r="AJ219" i="22"/>
  <c r="AI219" i="22"/>
  <c r="AH219" i="22"/>
  <c r="AG219" i="22"/>
  <c r="AF219" i="22"/>
  <c r="AE219" i="22"/>
  <c r="AD219" i="22"/>
  <c r="AC219" i="22"/>
  <c r="AB219" i="22"/>
  <c r="AA219" i="22"/>
  <c r="Z219" i="22"/>
  <c r="Y219" i="22"/>
  <c r="X219" i="22"/>
  <c r="W219" i="22"/>
  <c r="V219" i="22"/>
  <c r="U219" i="22"/>
  <c r="T219" i="22"/>
  <c r="S219" i="22"/>
  <c r="R219" i="22"/>
  <c r="Q219" i="22"/>
  <c r="P219" i="22"/>
  <c r="O219" i="22"/>
  <c r="N219" i="22"/>
  <c r="M219" i="22"/>
  <c r="L219" i="22"/>
  <c r="AH52" i="22"/>
  <c r="AG52" i="22"/>
  <c r="AF52" i="22"/>
  <c r="AE52" i="22"/>
  <c r="AD52" i="22"/>
  <c r="AC52" i="22"/>
  <c r="AB52" i="22"/>
  <c r="AM52" i="22"/>
  <c r="AK52" i="22"/>
  <c r="AJ52" i="22"/>
  <c r="T52" i="22"/>
  <c r="S52" i="22"/>
  <c r="R52" i="22"/>
  <c r="Q52" i="22"/>
  <c r="P52" i="22"/>
  <c r="O52" i="22"/>
  <c r="AA52" i="22"/>
  <c r="Z52" i="22"/>
  <c r="Y52" i="22"/>
  <c r="X52" i="22"/>
  <c r="W52" i="22"/>
  <c r="V52" i="22"/>
  <c r="U52" i="22"/>
  <c r="N52" i="22"/>
  <c r="M52" i="22"/>
  <c r="L52" i="22"/>
  <c r="AM332" i="22"/>
  <c r="AL332" i="22"/>
  <c r="AK332" i="22"/>
  <c r="AJ332" i="22"/>
  <c r="AI332" i="22"/>
  <c r="AH332" i="22"/>
  <c r="AG332" i="22"/>
  <c r="AD332" i="22"/>
  <c r="AC332" i="22"/>
  <c r="AB332" i="22"/>
  <c r="AF332" i="22"/>
  <c r="AE332" i="22"/>
  <c r="AA332" i="22"/>
  <c r="Z332" i="22"/>
  <c r="Y332" i="22"/>
  <c r="X332" i="22"/>
  <c r="W332" i="22"/>
  <c r="V332" i="22"/>
  <c r="U332" i="22"/>
  <c r="T332" i="22"/>
  <c r="S332" i="22"/>
  <c r="R332" i="22"/>
  <c r="Q332" i="22"/>
  <c r="P332" i="22"/>
  <c r="O332" i="22"/>
  <c r="N332" i="22"/>
  <c r="M332" i="22"/>
  <c r="L332" i="22"/>
  <c r="AM318" i="22"/>
  <c r="AL318" i="22"/>
  <c r="AK318" i="22"/>
  <c r="AJ318" i="22"/>
  <c r="AI318" i="22"/>
  <c r="AH318" i="22"/>
  <c r="AG318" i="22"/>
  <c r="AF318" i="22"/>
  <c r="AE318" i="22"/>
  <c r="AD318" i="22"/>
  <c r="AC318" i="22"/>
  <c r="AB318" i="22"/>
  <c r="S318" i="22"/>
  <c r="R318" i="22"/>
  <c r="Q318" i="22"/>
  <c r="P318" i="22"/>
  <c r="O318" i="22"/>
  <c r="N318" i="22"/>
  <c r="M318" i="22"/>
  <c r="L318" i="22"/>
  <c r="AA318" i="22"/>
  <c r="Z318" i="22"/>
  <c r="Y318" i="22"/>
  <c r="X318" i="22"/>
  <c r="W318" i="22"/>
  <c r="V318" i="22"/>
  <c r="U318" i="22"/>
  <c r="T318" i="22"/>
  <c r="AL276" i="22"/>
  <c r="AJ276" i="22"/>
  <c r="AI276" i="22"/>
  <c r="AH276" i="22"/>
  <c r="AG276" i="22"/>
  <c r="AF276" i="22"/>
  <c r="AM276" i="22"/>
  <c r="AE276" i="22"/>
  <c r="AD276" i="22"/>
  <c r="AC276" i="22"/>
  <c r="AB276" i="22"/>
  <c r="S276" i="22"/>
  <c r="R276" i="22"/>
  <c r="Q276" i="22"/>
  <c r="P276" i="22"/>
  <c r="O276" i="22"/>
  <c r="AA276" i="22"/>
  <c r="Z276" i="22"/>
  <c r="Y276" i="22"/>
  <c r="X276" i="22"/>
  <c r="W276" i="22"/>
  <c r="V276" i="22"/>
  <c r="U276" i="22"/>
  <c r="T276" i="22"/>
  <c r="N276" i="22"/>
  <c r="M276" i="22"/>
  <c r="L276" i="22"/>
  <c r="AI152" i="22"/>
  <c r="AH152" i="22"/>
  <c r="AG152" i="22"/>
  <c r="AF152" i="22"/>
  <c r="AE152" i="22"/>
  <c r="AD152" i="22"/>
  <c r="AM152" i="22"/>
  <c r="AL152" i="22"/>
  <c r="AJ152" i="22"/>
  <c r="AC152" i="22"/>
  <c r="AB152" i="22"/>
  <c r="Y152" i="22"/>
  <c r="X152" i="22"/>
  <c r="W152" i="22"/>
  <c r="AA152" i="22"/>
  <c r="Z152" i="22"/>
  <c r="V152" i="22"/>
  <c r="U152" i="22"/>
  <c r="Q152" i="22"/>
  <c r="P152" i="22"/>
  <c r="O152" i="22"/>
  <c r="N152" i="22"/>
  <c r="M152" i="22"/>
  <c r="L152" i="22"/>
  <c r="T152" i="22"/>
  <c r="S152" i="22"/>
  <c r="R152" i="22"/>
  <c r="AM147" i="22"/>
  <c r="AL147" i="22"/>
  <c r="AJ147" i="22"/>
  <c r="AI147" i="22"/>
  <c r="AH147" i="22"/>
  <c r="AG147" i="22"/>
  <c r="AF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R147" i="22"/>
  <c r="Q147" i="22"/>
  <c r="P147" i="22"/>
  <c r="O147" i="22"/>
  <c r="N147" i="22"/>
  <c r="M147" i="22"/>
  <c r="L147" i="22"/>
  <c r="AH79" i="22"/>
  <c r="AG79" i="22"/>
  <c r="AF79" i="22"/>
  <c r="AE79" i="22"/>
  <c r="AD79" i="22"/>
  <c r="AB79" i="22"/>
  <c r="AM79" i="22"/>
  <c r="AL79" i="22"/>
  <c r="AK79" i="22"/>
  <c r="AJ79" i="22"/>
  <c r="AI79" i="22"/>
  <c r="T79" i="22"/>
  <c r="S79" i="22"/>
  <c r="R79" i="22"/>
  <c r="Q79" i="22"/>
  <c r="P79" i="22"/>
  <c r="O79" i="22"/>
  <c r="N79" i="22"/>
  <c r="M79" i="22"/>
  <c r="L79" i="22"/>
  <c r="AA79" i="22"/>
  <c r="Z79" i="22"/>
  <c r="Y79" i="22"/>
  <c r="X79" i="22"/>
  <c r="W79" i="22"/>
  <c r="V79" i="22"/>
  <c r="U79" i="22"/>
  <c r="AI168" i="22"/>
  <c r="AH168" i="22"/>
  <c r="AG168" i="22"/>
  <c r="AF168" i="22"/>
  <c r="AE168" i="22"/>
  <c r="AD168" i="22"/>
  <c r="AB168" i="22"/>
  <c r="AM168" i="22"/>
  <c r="AL168" i="22"/>
  <c r="AK168" i="22"/>
  <c r="AJ168" i="22"/>
  <c r="AC168" i="22"/>
  <c r="AA168" i="22"/>
  <c r="Z168" i="22"/>
  <c r="Y168" i="22"/>
  <c r="X168" i="22"/>
  <c r="W168" i="22"/>
  <c r="V168" i="22"/>
  <c r="U168" i="22"/>
  <c r="T168" i="22"/>
  <c r="S168" i="22"/>
  <c r="R168" i="22"/>
  <c r="Q168" i="22"/>
  <c r="P168" i="22"/>
  <c r="O168" i="22"/>
  <c r="N168" i="22"/>
  <c r="M168" i="22"/>
  <c r="L168" i="22"/>
  <c r="AM132" i="22"/>
  <c r="AL132" i="22"/>
  <c r="AJ132" i="22"/>
  <c r="AI132" i="22"/>
  <c r="AH132" i="22"/>
  <c r="AG132" i="22"/>
  <c r="AF132" i="22"/>
  <c r="AE132" i="22"/>
  <c r="AD132" i="22"/>
  <c r="AC132" i="22"/>
  <c r="AB132" i="22"/>
  <c r="O132" i="22"/>
  <c r="N132" i="22"/>
  <c r="M132" i="22"/>
  <c r="L132" i="22"/>
  <c r="AA132" i="22"/>
  <c r="Z132" i="22"/>
  <c r="Y132" i="22"/>
  <c r="X132" i="22"/>
  <c r="W132" i="22"/>
  <c r="V132" i="22"/>
  <c r="U132" i="22"/>
  <c r="T132" i="22"/>
  <c r="S132" i="22"/>
  <c r="R132" i="22"/>
  <c r="Q132" i="22"/>
  <c r="P132" i="22"/>
  <c r="AC385" i="22"/>
  <c r="AB385" i="22"/>
  <c r="AM385" i="22"/>
  <c r="AL385" i="22"/>
  <c r="AK385" i="22"/>
  <c r="AJ385" i="22"/>
  <c r="AI385" i="22"/>
  <c r="AH385" i="22"/>
  <c r="AG385" i="22"/>
  <c r="AF385" i="22"/>
  <c r="AE385" i="22"/>
  <c r="AD385" i="22"/>
  <c r="O385" i="22"/>
  <c r="N385" i="22"/>
  <c r="M385" i="22"/>
  <c r="L385" i="22"/>
  <c r="AA385" i="22"/>
  <c r="Z385" i="22"/>
  <c r="Y385" i="22"/>
  <c r="X385" i="22"/>
  <c r="W385" i="22"/>
  <c r="V385" i="22"/>
  <c r="U385" i="22"/>
  <c r="T385" i="22"/>
  <c r="S385" i="22"/>
  <c r="R385" i="22"/>
  <c r="Q385" i="22"/>
  <c r="P385" i="22"/>
  <c r="I160" i="22"/>
  <c r="AI197" i="22"/>
  <c r="AH197" i="22"/>
  <c r="AG197" i="22"/>
  <c r="AF197" i="22"/>
  <c r="AE197" i="22"/>
  <c r="AD197" i="22"/>
  <c r="AC197" i="22"/>
  <c r="AB197" i="22"/>
  <c r="AM197" i="22"/>
  <c r="AL197" i="22"/>
  <c r="AK197" i="22"/>
  <c r="AJ197" i="22"/>
  <c r="Y197" i="22"/>
  <c r="X197" i="22"/>
  <c r="W197" i="22"/>
  <c r="V197" i="22"/>
  <c r="U197" i="22"/>
  <c r="T197" i="22"/>
  <c r="S197" i="22"/>
  <c r="R197" i="22"/>
  <c r="Q197" i="22"/>
  <c r="AA197" i="22"/>
  <c r="Z197" i="22"/>
  <c r="P197" i="22"/>
  <c r="O197" i="22"/>
  <c r="N197" i="22"/>
  <c r="M197" i="22"/>
  <c r="L197" i="22"/>
  <c r="AH18" i="22"/>
  <c r="AG18" i="22"/>
  <c r="AE18" i="22"/>
  <c r="AD18" i="22"/>
  <c r="AC18" i="22"/>
  <c r="AB18" i="22"/>
  <c r="AM18" i="22"/>
  <c r="AL18" i="22"/>
  <c r="AK18" i="22"/>
  <c r="AI18" i="22"/>
  <c r="O18" i="22"/>
  <c r="N18" i="22"/>
  <c r="M18" i="22"/>
  <c r="L18" i="22"/>
  <c r="AA18" i="22"/>
  <c r="Z18" i="22"/>
  <c r="Y18" i="22"/>
  <c r="X18" i="22"/>
  <c r="T18" i="22"/>
  <c r="P18" i="22"/>
  <c r="W18" i="22"/>
  <c r="U18" i="22"/>
  <c r="S18" i="22"/>
  <c r="V18" i="22"/>
  <c r="R18" i="22"/>
  <c r="Q18" i="22"/>
  <c r="AL260" i="22"/>
  <c r="AK260" i="22"/>
  <c r="AJ260" i="22"/>
  <c r="AI260" i="22"/>
  <c r="AH260" i="22"/>
  <c r="AG260" i="22"/>
  <c r="AF260" i="22"/>
  <c r="AM260" i="22"/>
  <c r="AE260" i="22"/>
  <c r="AD260" i="22"/>
  <c r="AC260" i="22"/>
  <c r="AB260" i="22"/>
  <c r="R260" i="22"/>
  <c r="Q260" i="22"/>
  <c r="P260" i="22"/>
  <c r="O260" i="22"/>
  <c r="N260" i="22"/>
  <c r="M260" i="22"/>
  <c r="L260" i="22"/>
  <c r="AA260" i="22"/>
  <c r="Z260" i="22"/>
  <c r="Y260" i="22"/>
  <c r="X260" i="22"/>
  <c r="W260" i="22"/>
  <c r="V260" i="22"/>
  <c r="U260" i="22"/>
  <c r="T260" i="22"/>
  <c r="S260" i="22"/>
  <c r="AM124" i="22"/>
  <c r="AL124" i="22"/>
  <c r="AK124" i="22"/>
  <c r="AJ124" i="22"/>
  <c r="AI124" i="22"/>
  <c r="AH124" i="22"/>
  <c r="AF124" i="22"/>
  <c r="AE124" i="22"/>
  <c r="AD124" i="22"/>
  <c r="AC124" i="22"/>
  <c r="AB124" i="22"/>
  <c r="T124" i="22"/>
  <c r="S124" i="22"/>
  <c r="R124" i="22"/>
  <c r="Q124" i="22"/>
  <c r="P124" i="22"/>
  <c r="O124" i="22"/>
  <c r="N124" i="22"/>
  <c r="M124" i="22"/>
  <c r="L124" i="22"/>
  <c r="AA124" i="22"/>
  <c r="Z124" i="22"/>
  <c r="Y124" i="22"/>
  <c r="X124" i="22"/>
  <c r="W124" i="22"/>
  <c r="V124" i="22"/>
  <c r="U124" i="22"/>
  <c r="AM279" i="22"/>
  <c r="AL279" i="22"/>
  <c r="AK279" i="22"/>
  <c r="AJ279" i="22"/>
  <c r="AI279" i="22"/>
  <c r="AH279" i="22"/>
  <c r="AG279" i="22"/>
  <c r="AF279" i="22"/>
  <c r="AE279" i="22"/>
  <c r="AD279" i="22"/>
  <c r="AC279" i="22"/>
  <c r="AB279" i="22"/>
  <c r="S279" i="22"/>
  <c r="R279" i="22"/>
  <c r="Q279" i="22"/>
  <c r="P279" i="22"/>
  <c r="O279" i="22"/>
  <c r="AA279" i="22"/>
  <c r="Z279" i="22"/>
  <c r="Y279" i="22"/>
  <c r="X279" i="22"/>
  <c r="W279" i="22"/>
  <c r="V279" i="22"/>
  <c r="U279" i="22"/>
  <c r="T279" i="22"/>
  <c r="M279" i="22"/>
  <c r="N279" i="22"/>
  <c r="L279" i="22"/>
  <c r="AM116" i="22"/>
  <c r="AL116" i="22"/>
  <c r="AK116" i="22"/>
  <c r="AJ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R116" i="22"/>
  <c r="Q116" i="22"/>
  <c r="P116" i="22"/>
  <c r="O116" i="22"/>
  <c r="N116" i="22"/>
  <c r="M116" i="22"/>
  <c r="L116" i="22"/>
  <c r="AH99" i="22"/>
  <c r="AG99" i="22"/>
  <c r="AF99" i="22"/>
  <c r="AE99" i="22"/>
  <c r="AD99" i="22"/>
  <c r="AC99" i="22"/>
  <c r="AB99" i="22"/>
  <c r="AM99" i="22"/>
  <c r="AL99" i="22"/>
  <c r="AK99" i="22"/>
  <c r="AJ99" i="22"/>
  <c r="AI99" i="22"/>
  <c r="L99" i="22"/>
  <c r="AA99" i="22"/>
  <c r="Z99" i="22"/>
  <c r="Y99" i="22"/>
  <c r="X99" i="22"/>
  <c r="W99" i="22"/>
  <c r="V99" i="22"/>
  <c r="U99" i="22"/>
  <c r="T99" i="22"/>
  <c r="S99" i="22"/>
  <c r="R99" i="22"/>
  <c r="Q99" i="22"/>
  <c r="P99" i="22"/>
  <c r="O99" i="22"/>
  <c r="N99" i="22"/>
  <c r="M99" i="22"/>
  <c r="AC309" i="22"/>
  <c r="AB309" i="22"/>
  <c r="AF309" i="22"/>
  <c r="AE309" i="22"/>
  <c r="AD309" i="22"/>
  <c r="AM309" i="22"/>
  <c r="AL309" i="22"/>
  <c r="AK309" i="22"/>
  <c r="AJ309" i="22"/>
  <c r="AI309" i="22"/>
  <c r="AH309" i="22"/>
  <c r="AG309" i="22"/>
  <c r="S309" i="22"/>
  <c r="R309" i="22"/>
  <c r="Q309" i="22"/>
  <c r="P309" i="22"/>
  <c r="O309" i="22"/>
  <c r="N309" i="22"/>
  <c r="M309" i="22"/>
  <c r="L309" i="22"/>
  <c r="AA309" i="22"/>
  <c r="Z309" i="22"/>
  <c r="Y309" i="22"/>
  <c r="X309" i="22"/>
  <c r="W309" i="22"/>
  <c r="V309" i="22"/>
  <c r="U309" i="22"/>
  <c r="T309" i="22"/>
  <c r="AH48" i="22"/>
  <c r="AG48" i="22"/>
  <c r="AF48" i="22"/>
  <c r="AE48" i="22"/>
  <c r="AD48" i="22"/>
  <c r="AB48" i="22"/>
  <c r="AM48" i="22"/>
  <c r="AK48" i="22"/>
  <c r="AJ48" i="22"/>
  <c r="AI48" i="22"/>
  <c r="L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Z48" i="22"/>
  <c r="AA48" i="22"/>
  <c r="I357" i="22"/>
  <c r="I330" i="22"/>
  <c r="I112" i="22"/>
  <c r="I372" i="22"/>
  <c r="I82" i="22"/>
  <c r="I366" i="22"/>
  <c r="I76" i="22"/>
  <c r="AM181" i="22"/>
  <c r="AL181" i="22"/>
  <c r="AK181" i="22"/>
  <c r="AJ181" i="22"/>
  <c r="AH181" i="22"/>
  <c r="AG181" i="22"/>
  <c r="AF181" i="22"/>
  <c r="AD181" i="22"/>
  <c r="AC181" i="22"/>
  <c r="AB181" i="22"/>
  <c r="Q181" i="22"/>
  <c r="P181" i="22"/>
  <c r="O181" i="22"/>
  <c r="N181" i="22"/>
  <c r="M181" i="22"/>
  <c r="L181" i="22"/>
  <c r="AA181" i="22"/>
  <c r="Z181" i="22"/>
  <c r="Y181" i="22"/>
  <c r="X181" i="22"/>
  <c r="W181" i="22"/>
  <c r="V181" i="22"/>
  <c r="U181" i="22"/>
  <c r="T181" i="22"/>
  <c r="S181" i="22"/>
  <c r="R181" i="22"/>
  <c r="AH119" i="22"/>
  <c r="AG119" i="22"/>
  <c r="AF119" i="22"/>
  <c r="AE119" i="22"/>
  <c r="AD119" i="22"/>
  <c r="AC119" i="22"/>
  <c r="AB119" i="22"/>
  <c r="AM119" i="22"/>
  <c r="AL119" i="22"/>
  <c r="AK119" i="22"/>
  <c r="AJ119" i="22"/>
  <c r="AI119" i="22"/>
  <c r="AA119" i="22"/>
  <c r="Z119" i="22"/>
  <c r="Y119" i="22"/>
  <c r="X119" i="22"/>
  <c r="W119" i="22"/>
  <c r="V119" i="22"/>
  <c r="U119" i="22"/>
  <c r="T119" i="22"/>
  <c r="S119" i="22"/>
  <c r="R119" i="22"/>
  <c r="P119" i="22"/>
  <c r="O119" i="22"/>
  <c r="N119" i="22"/>
  <c r="M119" i="22"/>
  <c r="L119" i="22"/>
  <c r="Q119" i="22"/>
  <c r="AM195" i="22"/>
  <c r="AL195" i="22"/>
  <c r="AK195" i="22"/>
  <c r="AJ195" i="22"/>
  <c r="AI195" i="22"/>
  <c r="AH195" i="22"/>
  <c r="AG195" i="22"/>
  <c r="AF195" i="22"/>
  <c r="AE195" i="22"/>
  <c r="AD195" i="22"/>
  <c r="AC195" i="22"/>
  <c r="AB195" i="22"/>
  <c r="AA195" i="22"/>
  <c r="Z195" i="22"/>
  <c r="Y195" i="22"/>
  <c r="S195" i="22"/>
  <c r="R195" i="22"/>
  <c r="Q195" i="22"/>
  <c r="P195" i="22"/>
  <c r="O195" i="22"/>
  <c r="N195" i="22"/>
  <c r="M195" i="22"/>
  <c r="L195" i="22"/>
  <c r="X195" i="22"/>
  <c r="W195" i="22"/>
  <c r="V195" i="22"/>
  <c r="U195" i="22"/>
  <c r="T195" i="22"/>
  <c r="AH16" i="22"/>
  <c r="AG16" i="22"/>
  <c r="AF16" i="22"/>
  <c r="AE16" i="22"/>
  <c r="AD16" i="22"/>
  <c r="AC16" i="22"/>
  <c r="AB16" i="22"/>
  <c r="AM16" i="22"/>
  <c r="AK16" i="22"/>
  <c r="AI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Z16" i="22"/>
  <c r="Y16" i="22"/>
  <c r="X16" i="22"/>
  <c r="AA16" i="22"/>
  <c r="AL254" i="22"/>
  <c r="AK254" i="22"/>
  <c r="AJ254" i="22"/>
  <c r="AI254" i="22"/>
  <c r="AH254" i="22"/>
  <c r="AG254" i="22"/>
  <c r="AF254" i="22"/>
  <c r="AM254" i="22"/>
  <c r="AE254" i="22"/>
  <c r="AD254" i="22"/>
  <c r="AC254" i="22"/>
  <c r="AB254" i="22"/>
  <c r="Z254" i="22"/>
  <c r="Y254" i="22"/>
  <c r="X254" i="22"/>
  <c r="W254" i="22"/>
  <c r="V254" i="22"/>
  <c r="U254" i="22"/>
  <c r="T254" i="22"/>
  <c r="S254" i="22"/>
  <c r="R254" i="22"/>
  <c r="Q254" i="22"/>
  <c r="P254" i="22"/>
  <c r="AA254" i="22"/>
  <c r="O254" i="22"/>
  <c r="N254" i="22"/>
  <c r="M254" i="22"/>
  <c r="L254" i="22"/>
  <c r="AM312" i="22"/>
  <c r="AL312" i="22"/>
  <c r="AK312" i="22"/>
  <c r="AJ312" i="22"/>
  <c r="AI312" i="22"/>
  <c r="AH312" i="22"/>
  <c r="AG312" i="22"/>
  <c r="AC312" i="22"/>
  <c r="AB312" i="22"/>
  <c r="AF312" i="22"/>
  <c r="AE312" i="22"/>
  <c r="AD312" i="22"/>
  <c r="S312" i="22"/>
  <c r="R312" i="22"/>
  <c r="Q312" i="22"/>
  <c r="P312" i="22"/>
  <c r="O312" i="22"/>
  <c r="N312" i="22"/>
  <c r="M312" i="22"/>
  <c r="L312" i="22"/>
  <c r="X312" i="22"/>
  <c r="W312" i="22"/>
  <c r="V312" i="22"/>
  <c r="U312" i="22"/>
  <c r="T312" i="22"/>
  <c r="AA312" i="22"/>
  <c r="Z312" i="22"/>
  <c r="Y312" i="22"/>
  <c r="AM193" i="22"/>
  <c r="AL193" i="22"/>
  <c r="AK193" i="22"/>
  <c r="AJ193" i="22"/>
  <c r="AI193" i="22"/>
  <c r="AH193" i="22"/>
  <c r="AG193" i="22"/>
  <c r="AF193" i="22"/>
  <c r="AE193" i="22"/>
  <c r="AD193" i="22"/>
  <c r="AC193" i="22"/>
  <c r="AB193" i="22"/>
  <c r="Q193" i="22"/>
  <c r="P193" i="22"/>
  <c r="O193" i="22"/>
  <c r="N193" i="22"/>
  <c r="M193" i="22"/>
  <c r="L193" i="22"/>
  <c r="R193" i="22"/>
  <c r="AA193" i="22"/>
  <c r="Z193" i="22"/>
  <c r="Y193" i="22"/>
  <c r="X193" i="22"/>
  <c r="W193" i="22"/>
  <c r="V193" i="22"/>
  <c r="U193" i="22"/>
  <c r="T193" i="22"/>
  <c r="S193" i="22"/>
  <c r="AM364" i="22"/>
  <c r="AL364" i="22"/>
  <c r="AK364" i="22"/>
  <c r="AJ364" i="22"/>
  <c r="AI364" i="22"/>
  <c r="AH364" i="22"/>
  <c r="AG364" i="22"/>
  <c r="AF364" i="22"/>
  <c r="AE364" i="22"/>
  <c r="AD364" i="22"/>
  <c r="AC364" i="22"/>
  <c r="AB364" i="22"/>
  <c r="O364" i="22"/>
  <c r="N364" i="22"/>
  <c r="M364" i="22"/>
  <c r="L364" i="22"/>
  <c r="Z364" i="22"/>
  <c r="Y364" i="22"/>
  <c r="X364" i="22"/>
  <c r="W364" i="22"/>
  <c r="V364" i="22"/>
  <c r="U364" i="22"/>
  <c r="T364" i="22"/>
  <c r="S364" i="22"/>
  <c r="R364" i="22"/>
  <c r="Q364" i="22"/>
  <c r="P364" i="22"/>
  <c r="AA364" i="22"/>
  <c r="AL214" i="22"/>
  <c r="AK214" i="22"/>
  <c r="AJ214" i="22"/>
  <c r="AG214" i="22"/>
  <c r="AM214" i="22"/>
  <c r="AI214" i="22"/>
  <c r="AH214" i="22"/>
  <c r="AF214" i="22"/>
  <c r="AE214" i="22"/>
  <c r="AD214" i="22"/>
  <c r="AC214" i="22"/>
  <c r="AB214" i="22"/>
  <c r="Q214" i="22"/>
  <c r="P214" i="22"/>
  <c r="O214" i="22"/>
  <c r="N214" i="22"/>
  <c r="M214" i="22"/>
  <c r="L214" i="22"/>
  <c r="Y214" i="22"/>
  <c r="X214" i="22"/>
  <c r="W214" i="22"/>
  <c r="V214" i="22"/>
  <c r="U214" i="22"/>
  <c r="T214" i="22"/>
  <c r="S214" i="22"/>
  <c r="R214" i="22"/>
  <c r="Z214" i="22"/>
  <c r="AA214" i="22"/>
  <c r="AM386" i="22"/>
  <c r="AL386" i="22"/>
  <c r="AK386" i="22"/>
  <c r="AJ386" i="22"/>
  <c r="AI386" i="22"/>
  <c r="AH386" i="22"/>
  <c r="AG386" i="22"/>
  <c r="AF386" i="22"/>
  <c r="AE386" i="22"/>
  <c r="AD386" i="22"/>
  <c r="AC386" i="22"/>
  <c r="AB386" i="22"/>
  <c r="W386" i="22"/>
  <c r="V386" i="22"/>
  <c r="U386" i="22"/>
  <c r="T386" i="22"/>
  <c r="S386" i="22"/>
  <c r="R386" i="22"/>
  <c r="Q386" i="22"/>
  <c r="L386" i="22"/>
  <c r="AA386" i="22"/>
  <c r="Z386" i="22"/>
  <c r="Y386" i="22"/>
  <c r="X386" i="22"/>
  <c r="P386" i="22"/>
  <c r="O386" i="22"/>
  <c r="N386" i="22"/>
  <c r="M386" i="22"/>
  <c r="AH143" i="22"/>
  <c r="AF143" i="22"/>
  <c r="AE143" i="22"/>
  <c r="AD143" i="22"/>
  <c r="AC143" i="22"/>
  <c r="AB143" i="22"/>
  <c r="AL143" i="22"/>
  <c r="AK143" i="22"/>
  <c r="AJ143" i="22"/>
  <c r="AI143" i="22"/>
  <c r="Y143" i="22"/>
  <c r="X143" i="22"/>
  <c r="W143" i="22"/>
  <c r="P143" i="22"/>
  <c r="O143" i="22"/>
  <c r="N143" i="22"/>
  <c r="M143" i="22"/>
  <c r="L143" i="22"/>
  <c r="AA143" i="22"/>
  <c r="Z143" i="22"/>
  <c r="V143" i="22"/>
  <c r="U143" i="22"/>
  <c r="T143" i="22"/>
  <c r="S143" i="22"/>
  <c r="R143" i="22"/>
  <c r="Q143" i="22"/>
  <c r="I19" i="22"/>
  <c r="AM390" i="22"/>
  <c r="AL390" i="22"/>
  <c r="AK390" i="22"/>
  <c r="AJ390" i="22"/>
  <c r="AI390" i="22"/>
  <c r="AH390" i="22"/>
  <c r="AG390" i="22"/>
  <c r="AF390" i="22"/>
  <c r="AE390" i="22"/>
  <c r="AD390" i="22"/>
  <c r="AC390" i="22"/>
  <c r="AB390" i="22"/>
  <c r="AA390" i="22"/>
  <c r="Z390" i="22"/>
  <c r="Y390" i="22"/>
  <c r="X390" i="22"/>
  <c r="Q390" i="22"/>
  <c r="P390" i="22"/>
  <c r="O390" i="22"/>
  <c r="N390" i="22"/>
  <c r="M390" i="22"/>
  <c r="L390" i="22"/>
  <c r="W390" i="22"/>
  <c r="V390" i="22"/>
  <c r="U390" i="22"/>
  <c r="T390" i="22"/>
  <c r="S390" i="22"/>
  <c r="R390" i="22"/>
  <c r="AM374" i="22"/>
  <c r="AL374" i="22"/>
  <c r="AK374" i="22"/>
  <c r="AJ374" i="22"/>
  <c r="AI374" i="22"/>
  <c r="AH374" i="22"/>
  <c r="AG374" i="22"/>
  <c r="AF374" i="22"/>
  <c r="AC374" i="22"/>
  <c r="AE374" i="22"/>
  <c r="AD374" i="22"/>
  <c r="AB374" i="22"/>
  <c r="W374" i="22"/>
  <c r="V374" i="22"/>
  <c r="U374" i="22"/>
  <c r="T374" i="22"/>
  <c r="S374" i="22"/>
  <c r="R374" i="22"/>
  <c r="Q374" i="22"/>
  <c r="AA374" i="22"/>
  <c r="Z374" i="22"/>
  <c r="Y374" i="22"/>
  <c r="X374" i="22"/>
  <c r="P374" i="22"/>
  <c r="O374" i="22"/>
  <c r="N374" i="22"/>
  <c r="M374" i="22"/>
  <c r="L374" i="22"/>
  <c r="AM169" i="22"/>
  <c r="AL169" i="22"/>
  <c r="AK169" i="22"/>
  <c r="AJ169" i="22"/>
  <c r="AI169" i="22"/>
  <c r="AH169" i="22"/>
  <c r="AG169" i="22"/>
  <c r="AF169" i="22"/>
  <c r="AE169" i="22"/>
  <c r="AD169" i="22"/>
  <c r="AC169" i="22"/>
  <c r="AB169" i="22"/>
  <c r="Q169" i="22"/>
  <c r="P169" i="22"/>
  <c r="O169" i="22"/>
  <c r="AA169" i="22"/>
  <c r="Z169" i="22"/>
  <c r="Y169" i="22"/>
  <c r="X169" i="22"/>
  <c r="R169" i="22"/>
  <c r="N169" i="22"/>
  <c r="M169" i="22"/>
  <c r="L169" i="22"/>
  <c r="W169" i="22"/>
  <c r="V169" i="22"/>
  <c r="U169" i="22"/>
  <c r="T169" i="22"/>
  <c r="S169" i="22"/>
  <c r="AM348" i="22"/>
  <c r="AL348" i="22"/>
  <c r="AK348" i="22"/>
  <c r="AJ348" i="22"/>
  <c r="AI348" i="22"/>
  <c r="AH348" i="22"/>
  <c r="AG348" i="22"/>
  <c r="AF348" i="22"/>
  <c r="AC348" i="22"/>
  <c r="AB348" i="22"/>
  <c r="AE348" i="22"/>
  <c r="AD348" i="22"/>
  <c r="Z348" i="22"/>
  <c r="W348" i="22"/>
  <c r="V348" i="22"/>
  <c r="U348" i="22"/>
  <c r="T348" i="22"/>
  <c r="S348" i="22"/>
  <c r="R348" i="22"/>
  <c r="Q348" i="22"/>
  <c r="P348" i="22"/>
  <c r="O348" i="22"/>
  <c r="N348" i="22"/>
  <c r="M348" i="22"/>
  <c r="AA348" i="22"/>
  <c r="Y348" i="22"/>
  <c r="X348" i="22"/>
  <c r="L348" i="22"/>
  <c r="AL226" i="22"/>
  <c r="AK226" i="22"/>
  <c r="AJ226" i="22"/>
  <c r="AG226" i="22"/>
  <c r="AI226" i="22"/>
  <c r="AH226" i="22"/>
  <c r="AF226" i="22"/>
  <c r="AE226" i="22"/>
  <c r="AD226" i="22"/>
  <c r="AC226" i="22"/>
  <c r="AB226" i="22"/>
  <c r="AM226" i="22"/>
  <c r="Q226" i="22"/>
  <c r="P226" i="22"/>
  <c r="O226" i="22"/>
  <c r="N226" i="22"/>
  <c r="M226" i="22"/>
  <c r="L226" i="22"/>
  <c r="AA226" i="22"/>
  <c r="Z226" i="22"/>
  <c r="Y226" i="22"/>
  <c r="X226" i="22"/>
  <c r="W226" i="22"/>
  <c r="V226" i="22"/>
  <c r="U226" i="22"/>
  <c r="T226" i="22"/>
  <c r="S226" i="22"/>
  <c r="R226" i="22"/>
  <c r="AH97" i="22"/>
  <c r="AG97" i="22"/>
  <c r="AF97" i="22"/>
  <c r="AD97" i="22"/>
  <c r="AC97" i="22"/>
  <c r="AB97" i="22"/>
  <c r="AM97" i="22"/>
  <c r="AL97" i="22"/>
  <c r="AK97" i="22"/>
  <c r="AJ97" i="22"/>
  <c r="AI97" i="22"/>
  <c r="T97" i="22"/>
  <c r="S97" i="22"/>
  <c r="R97" i="22"/>
  <c r="Q97" i="22"/>
  <c r="P97" i="22"/>
  <c r="O97" i="22"/>
  <c r="N97" i="22"/>
  <c r="M97" i="22"/>
  <c r="L97" i="22"/>
  <c r="V97" i="22"/>
  <c r="U97" i="22"/>
  <c r="AA97" i="22"/>
  <c r="Z97" i="22"/>
  <c r="Y97" i="22"/>
  <c r="X97" i="22"/>
  <c r="W97" i="22"/>
  <c r="AL222" i="22"/>
  <c r="AK222" i="22"/>
  <c r="AJ222" i="22"/>
  <c r="AG222" i="22"/>
  <c r="AM222" i="22"/>
  <c r="AI222" i="22"/>
  <c r="AH222" i="22"/>
  <c r="AF222" i="22"/>
  <c r="AE222" i="22"/>
  <c r="AD222" i="22"/>
  <c r="AC222" i="22"/>
  <c r="AB222" i="22"/>
  <c r="AA222" i="22"/>
  <c r="Z222" i="22"/>
  <c r="Y222" i="22"/>
  <c r="X222" i="22"/>
  <c r="W222" i="22"/>
  <c r="T222" i="22"/>
  <c r="S222" i="22"/>
  <c r="R222" i="22"/>
  <c r="Q222" i="22"/>
  <c r="P222" i="22"/>
  <c r="O222" i="22"/>
  <c r="N222" i="22"/>
  <c r="M222" i="22"/>
  <c r="L222" i="22"/>
  <c r="V222" i="22"/>
  <c r="U222" i="22"/>
  <c r="AH91" i="22"/>
  <c r="AG91" i="22"/>
  <c r="AF91" i="22"/>
  <c r="AD91" i="22"/>
  <c r="AC91" i="22"/>
  <c r="AB91" i="22"/>
  <c r="AM91" i="22"/>
  <c r="AL91" i="22"/>
  <c r="AK91" i="22"/>
  <c r="AJ91" i="22"/>
  <c r="AI91" i="22"/>
  <c r="T91" i="22"/>
  <c r="S91" i="22"/>
  <c r="R91" i="22"/>
  <c r="Q91" i="22"/>
  <c r="P91" i="22"/>
  <c r="O91" i="22"/>
  <c r="N91" i="22"/>
  <c r="M91" i="22"/>
  <c r="L91" i="22"/>
  <c r="Z91" i="22"/>
  <c r="Y91" i="22"/>
  <c r="X91" i="22"/>
  <c r="W91" i="22"/>
  <c r="V91" i="22"/>
  <c r="U91" i="22"/>
  <c r="AA91" i="22"/>
  <c r="AC375" i="22"/>
  <c r="AB375" i="22"/>
  <c r="AK375" i="22"/>
  <c r="AJ375" i="22"/>
  <c r="AI375" i="22"/>
  <c r="AH375" i="22"/>
  <c r="AG375" i="22"/>
  <c r="AF375" i="22"/>
  <c r="AE375" i="22"/>
  <c r="AD375" i="22"/>
  <c r="AM375" i="22"/>
  <c r="AL375" i="22"/>
  <c r="AA375" i="22"/>
  <c r="Z375" i="22"/>
  <c r="Y375" i="22"/>
  <c r="S375" i="22"/>
  <c r="R375" i="22"/>
  <c r="Q375" i="22"/>
  <c r="P375" i="22"/>
  <c r="O375" i="22"/>
  <c r="N375" i="22"/>
  <c r="M375" i="22"/>
  <c r="L375" i="22"/>
  <c r="X375" i="22"/>
  <c r="W375" i="22"/>
  <c r="V375" i="22"/>
  <c r="U375" i="22"/>
  <c r="T375" i="22"/>
  <c r="AI173" i="22"/>
  <c r="AH173" i="22"/>
  <c r="AG173" i="22"/>
  <c r="AF173" i="22"/>
  <c r="AE173" i="22"/>
  <c r="AD173" i="22"/>
  <c r="AC173" i="22"/>
  <c r="AB173" i="22"/>
  <c r="AM173" i="22"/>
  <c r="AL173" i="22"/>
  <c r="AJ173" i="22"/>
  <c r="AK173" i="22"/>
  <c r="Y173" i="22"/>
  <c r="X173" i="22"/>
  <c r="W173" i="22"/>
  <c r="V173" i="22"/>
  <c r="U173" i="22"/>
  <c r="T173" i="22"/>
  <c r="AA173" i="22"/>
  <c r="Z173" i="22"/>
  <c r="S173" i="22"/>
  <c r="R173" i="22"/>
  <c r="Q173" i="22"/>
  <c r="P173" i="22"/>
  <c r="O173" i="22"/>
  <c r="N173" i="22"/>
  <c r="M173" i="22"/>
  <c r="L173" i="22"/>
  <c r="AM157" i="22"/>
  <c r="AL157" i="22"/>
  <c r="AK157" i="22"/>
  <c r="AJ157" i="22"/>
  <c r="AC157" i="22"/>
  <c r="AB157" i="22"/>
  <c r="AI157" i="22"/>
  <c r="AH157" i="22"/>
  <c r="AG157" i="22"/>
  <c r="AF157" i="22"/>
  <c r="AE157" i="22"/>
  <c r="AD157" i="22"/>
  <c r="Q157" i="22"/>
  <c r="P157" i="22"/>
  <c r="O157" i="22"/>
  <c r="AA157" i="22"/>
  <c r="Z157" i="22"/>
  <c r="Y157" i="22"/>
  <c r="L157" i="22"/>
  <c r="X157" i="22"/>
  <c r="W157" i="22"/>
  <c r="V157" i="22"/>
  <c r="U157" i="22"/>
  <c r="T157" i="22"/>
  <c r="S157" i="22"/>
  <c r="R157" i="22"/>
  <c r="N157" i="22"/>
  <c r="M157" i="22"/>
  <c r="I333" i="22"/>
  <c r="I306" i="22"/>
  <c r="I88" i="22"/>
  <c r="I300" i="22"/>
  <c r="I58" i="22"/>
  <c r="I318" i="22"/>
  <c r="I52" i="22"/>
  <c r="I312" i="22"/>
  <c r="AG65" i="22"/>
  <c r="AF65" i="22"/>
  <c r="AE65" i="22"/>
  <c r="AD65" i="22"/>
  <c r="AC65" i="22"/>
  <c r="AB65" i="22"/>
  <c r="AM65" i="22"/>
  <c r="AL65" i="22"/>
  <c r="AK65" i="22"/>
  <c r="AJ65" i="22"/>
  <c r="AI65" i="22"/>
  <c r="AA65" i="22"/>
  <c r="Z65" i="22"/>
  <c r="Y65" i="22"/>
  <c r="X65" i="22"/>
  <c r="W65" i="22"/>
  <c r="V65" i="22"/>
  <c r="U65" i="22"/>
  <c r="T65" i="22"/>
  <c r="S65" i="22"/>
  <c r="R65" i="22"/>
  <c r="P65" i="22"/>
  <c r="N65" i="22"/>
  <c r="L65" i="22"/>
  <c r="M65" i="22"/>
  <c r="O65" i="22"/>
  <c r="Q65" i="22"/>
  <c r="AL290" i="22"/>
  <c r="AK290" i="22"/>
  <c r="AJ290" i="22"/>
  <c r="AI290" i="22"/>
  <c r="AH290" i="22"/>
  <c r="AG290" i="22"/>
  <c r="AF290" i="22"/>
  <c r="AM290" i="22"/>
  <c r="AE290" i="22"/>
  <c r="AD290" i="22"/>
  <c r="AC290" i="22"/>
  <c r="AB290" i="22"/>
  <c r="X290" i="22"/>
  <c r="W290" i="22"/>
  <c r="V290" i="22"/>
  <c r="U290" i="22"/>
  <c r="T290" i="22"/>
  <c r="S290" i="22"/>
  <c r="R290" i="22"/>
  <c r="Q290" i="22"/>
  <c r="P290" i="22"/>
  <c r="O290" i="22"/>
  <c r="N290" i="22"/>
  <c r="M290" i="22"/>
  <c r="L290" i="22"/>
  <c r="AA290" i="22"/>
  <c r="Z290" i="22"/>
  <c r="Y290" i="22"/>
  <c r="AM171" i="22"/>
  <c r="AL171" i="22"/>
  <c r="AK171" i="22"/>
  <c r="AG171" i="22"/>
  <c r="AF171" i="22"/>
  <c r="AE171" i="22"/>
  <c r="AD171" i="22"/>
  <c r="AC171" i="22"/>
  <c r="AB171" i="22"/>
  <c r="AJ171" i="22"/>
  <c r="AH171" i="22"/>
  <c r="AA171" i="22"/>
  <c r="Z171" i="22"/>
  <c r="Y171" i="22"/>
  <c r="X171" i="22"/>
  <c r="W171" i="22"/>
  <c r="V171" i="22"/>
  <c r="U171" i="22"/>
  <c r="T171" i="22"/>
  <c r="S171" i="22"/>
  <c r="R171" i="22"/>
  <c r="Q171" i="22"/>
  <c r="P171" i="22"/>
  <c r="O171" i="22"/>
  <c r="N171" i="22"/>
  <c r="M171" i="22"/>
  <c r="L171" i="22"/>
  <c r="AI158" i="22"/>
  <c r="AH158" i="22"/>
  <c r="AG158" i="22"/>
  <c r="AF158" i="22"/>
  <c r="AE158" i="22"/>
  <c r="AD158" i="22"/>
  <c r="AB158" i="22"/>
  <c r="AL158" i="22"/>
  <c r="AK158" i="22"/>
  <c r="AJ158" i="22"/>
  <c r="AC158" i="22"/>
  <c r="Y158" i="22"/>
  <c r="X158" i="22"/>
  <c r="W158" i="22"/>
  <c r="V158" i="22"/>
  <c r="U158" i="22"/>
  <c r="T158" i="22"/>
  <c r="S158" i="22"/>
  <c r="R158" i="22"/>
  <c r="Q158" i="22"/>
  <c r="P158" i="22"/>
  <c r="O158" i="22"/>
  <c r="N158" i="22"/>
  <c r="M158" i="22"/>
  <c r="L158" i="22"/>
  <c r="AA158" i="22"/>
  <c r="Z158" i="22"/>
  <c r="AM306" i="22"/>
  <c r="AL306" i="22"/>
  <c r="AK306" i="22"/>
  <c r="AJ306" i="22"/>
  <c r="AI306" i="22"/>
  <c r="AH306" i="22"/>
  <c r="AG306" i="22"/>
  <c r="AC306" i="22"/>
  <c r="AB306" i="22"/>
  <c r="AF306" i="22"/>
  <c r="AE306" i="22"/>
  <c r="AD306" i="22"/>
  <c r="S306" i="22"/>
  <c r="R306" i="22"/>
  <c r="Q306" i="22"/>
  <c r="P306" i="22"/>
  <c r="O306" i="22"/>
  <c r="N306" i="22"/>
  <c r="M306" i="22"/>
  <c r="L306" i="22"/>
  <c r="AA306" i="22"/>
  <c r="Z306" i="22"/>
  <c r="Y306" i="22"/>
  <c r="X306" i="22"/>
  <c r="W306" i="22"/>
  <c r="V306" i="22"/>
  <c r="U306" i="22"/>
  <c r="T306" i="22"/>
  <c r="I331" i="22"/>
  <c r="I325" i="22"/>
  <c r="AM140" i="22"/>
  <c r="AL140" i="22"/>
  <c r="AK140" i="22"/>
  <c r="AJ140" i="22"/>
  <c r="AI140" i="22"/>
  <c r="AH140" i="22"/>
  <c r="AG140" i="22"/>
  <c r="AF140" i="22"/>
  <c r="AE140" i="22"/>
  <c r="AD140" i="22"/>
  <c r="AC140" i="22"/>
  <c r="AB140" i="22"/>
  <c r="Y140" i="22"/>
  <c r="L140" i="22"/>
  <c r="AA140" i="22"/>
  <c r="Z140" i="22"/>
  <c r="X140" i="22"/>
  <c r="V140" i="22"/>
  <c r="U140" i="22"/>
  <c r="T140" i="22"/>
  <c r="S140" i="22"/>
  <c r="R140" i="22"/>
  <c r="Q140" i="22"/>
  <c r="P140" i="22"/>
  <c r="O140" i="22"/>
  <c r="N140" i="22"/>
  <c r="M140" i="22"/>
  <c r="W140" i="22"/>
  <c r="I12" i="22"/>
  <c r="J14" i="22" s="1"/>
  <c r="AB14" i="22" s="1"/>
  <c r="AC387" i="22"/>
  <c r="AB387" i="22"/>
  <c r="AM387" i="22"/>
  <c r="AK387" i="22"/>
  <c r="AJ387" i="22"/>
  <c r="AI387" i="22"/>
  <c r="AL387" i="22"/>
  <c r="AH387" i="22"/>
  <c r="AG387" i="22"/>
  <c r="AF387" i="22"/>
  <c r="AE387" i="22"/>
  <c r="AD387" i="22"/>
  <c r="AA387" i="22"/>
  <c r="Z387" i="22"/>
  <c r="Y387" i="22"/>
  <c r="X387" i="22"/>
  <c r="W387" i="22"/>
  <c r="V387" i="22"/>
  <c r="U387" i="22"/>
  <c r="T387" i="22"/>
  <c r="S387" i="22"/>
  <c r="R387" i="22"/>
  <c r="Q387" i="22"/>
  <c r="P387" i="22"/>
  <c r="O387" i="22"/>
  <c r="N387" i="22"/>
  <c r="M387" i="22"/>
  <c r="L387" i="22"/>
  <c r="AH40" i="22"/>
  <c r="AG40" i="22"/>
  <c r="AF40" i="22"/>
  <c r="AE40" i="22"/>
  <c r="AC40" i="22"/>
  <c r="AB40" i="22"/>
  <c r="AM40" i="22"/>
  <c r="AL40" i="22"/>
  <c r="AK40" i="22"/>
  <c r="AJ40" i="22"/>
  <c r="AI40" i="22"/>
  <c r="T40" i="22"/>
  <c r="S40" i="22"/>
  <c r="R40" i="22"/>
  <c r="Q40" i="22"/>
  <c r="P40" i="22"/>
  <c r="O40" i="22"/>
  <c r="AA40" i="22"/>
  <c r="Z40" i="22"/>
  <c r="Y40" i="22"/>
  <c r="X40" i="22"/>
  <c r="W40" i="22"/>
  <c r="V40" i="22"/>
  <c r="U40" i="22"/>
  <c r="N40" i="22"/>
  <c r="M40" i="22"/>
  <c r="L40" i="22"/>
  <c r="AI164" i="22"/>
  <c r="AH164" i="22"/>
  <c r="AG164" i="22"/>
  <c r="AF164" i="22"/>
  <c r="AE164" i="22"/>
  <c r="AD164" i="22"/>
  <c r="AB164" i="22"/>
  <c r="AM164" i="22"/>
  <c r="AL164" i="22"/>
  <c r="AK164" i="22"/>
  <c r="AJ164" i="22"/>
  <c r="AC164" i="22"/>
  <c r="Y164" i="22"/>
  <c r="X164" i="22"/>
  <c r="W164" i="22"/>
  <c r="AA164" i="22"/>
  <c r="Z164" i="22"/>
  <c r="V164" i="22"/>
  <c r="U164" i="22"/>
  <c r="S164" i="22"/>
  <c r="R164" i="22"/>
  <c r="Q164" i="22"/>
  <c r="P164" i="22"/>
  <c r="O164" i="22"/>
  <c r="N164" i="22"/>
  <c r="M164" i="22"/>
  <c r="L164" i="22"/>
  <c r="T164" i="22"/>
  <c r="AM340" i="22"/>
  <c r="AL340" i="22"/>
  <c r="AK340" i="22"/>
  <c r="AJ340" i="22"/>
  <c r="AI340" i="22"/>
  <c r="AH340" i="22"/>
  <c r="AG340" i="22"/>
  <c r="AF340" i="22"/>
  <c r="AE340" i="22"/>
  <c r="AD340" i="22"/>
  <c r="AC340" i="22"/>
  <c r="AB340" i="22"/>
  <c r="O340" i="22"/>
  <c r="N340" i="22"/>
  <c r="M340" i="22"/>
  <c r="L340" i="22"/>
  <c r="AA340" i="22"/>
  <c r="Z340" i="22"/>
  <c r="Y340" i="22"/>
  <c r="X340" i="22"/>
  <c r="W340" i="22"/>
  <c r="V340" i="22"/>
  <c r="U340" i="22"/>
  <c r="T340" i="22"/>
  <c r="S340" i="22"/>
  <c r="R340" i="22"/>
  <c r="Q340" i="22"/>
  <c r="P340" i="22"/>
  <c r="AM86" i="22"/>
  <c r="AL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N86" i="22"/>
  <c r="M86" i="22"/>
  <c r="L86" i="22"/>
  <c r="Q86" i="22"/>
  <c r="O86" i="22"/>
  <c r="P86" i="22"/>
  <c r="AM70" i="22"/>
  <c r="AL70" i="22"/>
  <c r="AJ70" i="22"/>
  <c r="AI70" i="22"/>
  <c r="AH70" i="22"/>
  <c r="AG70" i="22"/>
  <c r="AF70" i="22"/>
  <c r="AE70" i="22"/>
  <c r="AD70" i="22"/>
  <c r="AB70" i="22"/>
  <c r="AK70" i="22"/>
  <c r="T70" i="22"/>
  <c r="S70" i="22"/>
  <c r="R70" i="22"/>
  <c r="Q70" i="22"/>
  <c r="P70" i="22"/>
  <c r="O70" i="22"/>
  <c r="N70" i="22"/>
  <c r="M70" i="22"/>
  <c r="AA70" i="22"/>
  <c r="Z70" i="22"/>
  <c r="Y70" i="22"/>
  <c r="X70" i="22"/>
  <c r="W70" i="22"/>
  <c r="V70" i="22"/>
  <c r="U70" i="22"/>
  <c r="L70" i="22"/>
  <c r="AH38" i="22"/>
  <c r="AG38" i="22"/>
  <c r="AF38" i="22"/>
  <c r="AE38" i="22"/>
  <c r="AD38" i="22"/>
  <c r="AC38" i="22"/>
  <c r="AB38" i="22"/>
  <c r="AI38" i="22"/>
  <c r="AM38" i="22"/>
  <c r="AL38" i="22"/>
  <c r="AK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M316" i="22"/>
  <c r="AL316" i="22"/>
  <c r="AK316" i="22"/>
  <c r="AJ316" i="22"/>
  <c r="AI316" i="22"/>
  <c r="AH316" i="22"/>
  <c r="AG316" i="22"/>
  <c r="AC316" i="22"/>
  <c r="AB316" i="22"/>
  <c r="AF316" i="22"/>
  <c r="AE316" i="22"/>
  <c r="AD316" i="22"/>
  <c r="AA316" i="22"/>
  <c r="Z316" i="22"/>
  <c r="Y316" i="22"/>
  <c r="X316" i="22"/>
  <c r="W316" i="22"/>
  <c r="V316" i="22"/>
  <c r="U316" i="22"/>
  <c r="T316" i="22"/>
  <c r="S316" i="22"/>
  <c r="R316" i="22"/>
  <c r="Q316" i="22"/>
  <c r="P316" i="22"/>
  <c r="O316" i="22"/>
  <c r="M316" i="22"/>
  <c r="L316" i="22"/>
  <c r="N316" i="22"/>
  <c r="AM161" i="22"/>
  <c r="AL161" i="22"/>
  <c r="AK161" i="22"/>
  <c r="AJ161" i="22"/>
  <c r="AI161" i="22"/>
  <c r="AH161" i="22"/>
  <c r="AG161" i="22"/>
  <c r="AF161" i="22"/>
  <c r="AD161" i="22"/>
  <c r="AC161" i="22"/>
  <c r="AB161" i="22"/>
  <c r="Y161" i="22"/>
  <c r="X161" i="22"/>
  <c r="W161" i="22"/>
  <c r="AA161" i="22"/>
  <c r="Z161" i="22"/>
  <c r="V161" i="22"/>
  <c r="U161" i="22"/>
  <c r="T161" i="22"/>
  <c r="S161" i="22"/>
  <c r="R161" i="22"/>
  <c r="Q161" i="22"/>
  <c r="P161" i="22"/>
  <c r="O161" i="22"/>
  <c r="N161" i="22"/>
  <c r="M161" i="22"/>
  <c r="L161" i="22"/>
  <c r="I237" i="22"/>
  <c r="I258" i="22"/>
  <c r="I228" i="22"/>
  <c r="AH137" i="22"/>
  <c r="AG137" i="22"/>
  <c r="AF137" i="22"/>
  <c r="AE137" i="22"/>
  <c r="AD137" i="22"/>
  <c r="AC137" i="22"/>
  <c r="AB137" i="22"/>
  <c r="AM137" i="22"/>
  <c r="AL137" i="22"/>
  <c r="AK137" i="22"/>
  <c r="AJ137" i="22"/>
  <c r="AI137" i="22"/>
  <c r="Y137" i="22"/>
  <c r="AA137" i="22"/>
  <c r="Z137" i="22"/>
  <c r="X137" i="22"/>
  <c r="W137" i="22"/>
  <c r="V137" i="22"/>
  <c r="R137" i="22"/>
  <c r="Q137" i="22"/>
  <c r="P137" i="22"/>
  <c r="O137" i="22"/>
  <c r="N137" i="22"/>
  <c r="M137" i="22"/>
  <c r="L137" i="22"/>
  <c r="U137" i="22"/>
  <c r="T137" i="22"/>
  <c r="S137" i="22"/>
  <c r="I294" i="22"/>
  <c r="AH12" i="22"/>
  <c r="AG12" i="22"/>
  <c r="AE12" i="22"/>
  <c r="AD12" i="22"/>
  <c r="AC12" i="22"/>
  <c r="AM12" i="22"/>
  <c r="AK12" i="22"/>
  <c r="AJ12" i="22"/>
  <c r="AI12" i="22"/>
  <c r="O12" i="22"/>
  <c r="N12" i="22"/>
  <c r="M12" i="22"/>
  <c r="L12" i="22"/>
  <c r="AA12" i="22"/>
  <c r="Z12" i="22"/>
  <c r="Y12" i="22"/>
  <c r="S12" i="22"/>
  <c r="R12" i="22"/>
  <c r="V12" i="22"/>
  <c r="Q12" i="22"/>
  <c r="T12" i="22"/>
  <c r="P12" i="22"/>
  <c r="U12" i="22"/>
  <c r="W12" i="22"/>
  <c r="X12" i="22"/>
  <c r="AL242" i="22"/>
  <c r="AK242" i="22"/>
  <c r="AJ242" i="22"/>
  <c r="AI242" i="22"/>
  <c r="AH242" i="22"/>
  <c r="AG242" i="22"/>
  <c r="AF242" i="22"/>
  <c r="AE242" i="22"/>
  <c r="AD242" i="22"/>
  <c r="AC242" i="22"/>
  <c r="AB242" i="22"/>
  <c r="R242" i="22"/>
  <c r="Q242" i="22"/>
  <c r="P242" i="22"/>
  <c r="O242" i="22"/>
  <c r="N242" i="22"/>
  <c r="M242" i="22"/>
  <c r="L242" i="22"/>
  <c r="AA242" i="22"/>
  <c r="Z242" i="22"/>
  <c r="Y242" i="22"/>
  <c r="X242" i="22"/>
  <c r="W242" i="22"/>
  <c r="V242" i="22"/>
  <c r="U242" i="22"/>
  <c r="T242" i="22"/>
  <c r="S242" i="22"/>
  <c r="AL238" i="22"/>
  <c r="AK238" i="22"/>
  <c r="AJ238" i="22"/>
  <c r="AI238" i="22"/>
  <c r="AH238" i="22"/>
  <c r="AG238" i="22"/>
  <c r="AM238" i="22"/>
  <c r="AF238" i="22"/>
  <c r="AE238" i="22"/>
  <c r="AD238" i="22"/>
  <c r="AC238" i="22"/>
  <c r="AB238" i="22"/>
  <c r="AA238" i="22"/>
  <c r="Z238" i="22"/>
  <c r="Y238" i="22"/>
  <c r="X238" i="22"/>
  <c r="V238" i="22"/>
  <c r="U238" i="22"/>
  <c r="T238" i="22"/>
  <c r="S238" i="22"/>
  <c r="R238" i="22"/>
  <c r="Q238" i="22"/>
  <c r="P238" i="22"/>
  <c r="O238" i="22"/>
  <c r="N238" i="22"/>
  <c r="M238" i="22"/>
  <c r="L238" i="22"/>
  <c r="W238" i="22"/>
  <c r="AM388" i="22"/>
  <c r="AL388" i="22"/>
  <c r="AK388" i="22"/>
  <c r="AJ388" i="22"/>
  <c r="AI388" i="22"/>
  <c r="AH388" i="22"/>
  <c r="AG388" i="22"/>
  <c r="AF388" i="22"/>
  <c r="AE388" i="22"/>
  <c r="AD388" i="22"/>
  <c r="AC388" i="22"/>
  <c r="AB388" i="22"/>
  <c r="O388" i="22"/>
  <c r="N388" i="22"/>
  <c r="M388" i="22"/>
  <c r="L388" i="22"/>
  <c r="R388" i="22"/>
  <c r="Q388" i="22"/>
  <c r="P388" i="22"/>
  <c r="S388" i="22"/>
  <c r="AA388" i="22"/>
  <c r="Z388" i="22"/>
  <c r="Y388" i="22"/>
  <c r="X388" i="22"/>
  <c r="W388" i="22"/>
  <c r="V388" i="22"/>
  <c r="U388" i="22"/>
  <c r="T388" i="22"/>
  <c r="AH69" i="22"/>
  <c r="AG69" i="22"/>
  <c r="AF69" i="22"/>
  <c r="AE69" i="22"/>
  <c r="AD69" i="22"/>
  <c r="AC69" i="22"/>
  <c r="AB69" i="22"/>
  <c r="AM69" i="22"/>
  <c r="AL69" i="22"/>
  <c r="AK69" i="22"/>
  <c r="AJ69" i="22"/>
  <c r="AI69" i="22"/>
  <c r="L69" i="22"/>
  <c r="O69" i="22"/>
  <c r="N69" i="22"/>
  <c r="M69" i="22"/>
  <c r="AA69" i="22"/>
  <c r="Z69" i="22"/>
  <c r="Y69" i="22"/>
  <c r="X69" i="22"/>
  <c r="W69" i="22"/>
  <c r="V69" i="22"/>
  <c r="P69" i="22"/>
  <c r="Q69" i="22"/>
  <c r="U69" i="22"/>
  <c r="T69" i="22"/>
  <c r="R69" i="22"/>
  <c r="S69" i="22"/>
  <c r="AL126" i="22"/>
  <c r="AK126" i="22"/>
  <c r="AJ126" i="22"/>
  <c r="AI126" i="22"/>
  <c r="AH126" i="22"/>
  <c r="AE126" i="22"/>
  <c r="AD126" i="22"/>
  <c r="AC126" i="22"/>
  <c r="AB126" i="22"/>
  <c r="AG126" i="22"/>
  <c r="AF126" i="22"/>
  <c r="L126" i="22"/>
  <c r="AA126" i="22"/>
  <c r="Z126" i="22"/>
  <c r="Y126" i="22"/>
  <c r="X126" i="22"/>
  <c r="W126" i="22"/>
  <c r="V126" i="22"/>
  <c r="U126" i="22"/>
  <c r="T126" i="22"/>
  <c r="S126" i="22"/>
  <c r="R126" i="22"/>
  <c r="Q126" i="22"/>
  <c r="P126" i="22"/>
  <c r="O126" i="22"/>
  <c r="N126" i="22"/>
  <c r="M126" i="22"/>
  <c r="AM300" i="22"/>
  <c r="AL300" i="22"/>
  <c r="AK300" i="22"/>
  <c r="AJ300" i="22"/>
  <c r="AI300" i="22"/>
  <c r="AH300" i="22"/>
  <c r="AG300" i="22"/>
  <c r="AF300" i="22"/>
  <c r="AE300" i="22"/>
  <c r="AD300" i="22"/>
  <c r="AC300" i="22"/>
  <c r="AB300" i="22"/>
  <c r="S300" i="22"/>
  <c r="R300" i="22"/>
  <c r="Q300" i="22"/>
  <c r="P300" i="22"/>
  <c r="O300" i="22"/>
  <c r="N300" i="22"/>
  <c r="M300" i="22"/>
  <c r="AA300" i="22"/>
  <c r="Z300" i="22"/>
  <c r="Y300" i="22"/>
  <c r="X300" i="22"/>
  <c r="W300" i="22"/>
  <c r="V300" i="22"/>
  <c r="U300" i="22"/>
  <c r="T300" i="22"/>
  <c r="L300" i="22"/>
  <c r="I388" i="22"/>
  <c r="I235" i="22"/>
  <c r="AM43" i="22"/>
  <c r="AL43" i="22"/>
  <c r="AK43" i="22"/>
  <c r="AI43" i="22"/>
  <c r="AH43" i="22"/>
  <c r="AG43" i="22"/>
  <c r="AF43" i="22"/>
  <c r="AE43" i="22"/>
  <c r="AD43" i="22"/>
  <c r="AC43" i="22"/>
  <c r="AB43" i="22"/>
  <c r="T43" i="22"/>
  <c r="S43" i="22"/>
  <c r="R43" i="22"/>
  <c r="Q43" i="22"/>
  <c r="P43" i="22"/>
  <c r="O43" i="22"/>
  <c r="AA43" i="22"/>
  <c r="Z43" i="22"/>
  <c r="Y43" i="22"/>
  <c r="X43" i="22"/>
  <c r="W43" i="22"/>
  <c r="N43" i="22"/>
  <c r="L43" i="22"/>
  <c r="V43" i="22"/>
  <c r="U43" i="22"/>
  <c r="M43" i="22"/>
  <c r="AM324" i="22"/>
  <c r="AL324" i="22"/>
  <c r="AK324" i="22"/>
  <c r="AJ324" i="22"/>
  <c r="AI324" i="22"/>
  <c r="AH324" i="22"/>
  <c r="AG324" i="22"/>
  <c r="AF324" i="22"/>
  <c r="AE324" i="22"/>
  <c r="AD324" i="22"/>
  <c r="AC324" i="22"/>
  <c r="AB324" i="22"/>
  <c r="S324" i="22"/>
  <c r="R324" i="22"/>
  <c r="Q324" i="22"/>
  <c r="P324" i="22"/>
  <c r="O324" i="22"/>
  <c r="N324" i="22"/>
  <c r="M324" i="22"/>
  <c r="L324" i="22"/>
  <c r="AA324" i="22"/>
  <c r="Z324" i="22"/>
  <c r="Y324" i="22"/>
  <c r="X324" i="22"/>
  <c r="W324" i="22"/>
  <c r="V324" i="22"/>
  <c r="U324" i="22"/>
  <c r="T324" i="22"/>
  <c r="AI176" i="22"/>
  <c r="AH176" i="22"/>
  <c r="AG176" i="22"/>
  <c r="AF176" i="22"/>
  <c r="AE176" i="22"/>
  <c r="AD176" i="22"/>
  <c r="AC176" i="22"/>
  <c r="AB176" i="22"/>
  <c r="AM176" i="22"/>
  <c r="AL176" i="22"/>
  <c r="AK176" i="22"/>
  <c r="AJ176" i="22"/>
  <c r="Y176" i="22"/>
  <c r="X176" i="22"/>
  <c r="W176" i="22"/>
  <c r="V176" i="22"/>
  <c r="U176" i="22"/>
  <c r="T176" i="22"/>
  <c r="R176" i="22"/>
  <c r="Q176" i="22"/>
  <c r="P176" i="22"/>
  <c r="O176" i="22"/>
  <c r="N176" i="22"/>
  <c r="M176" i="22"/>
  <c r="L176" i="22"/>
  <c r="AA176" i="22"/>
  <c r="Z176" i="22"/>
  <c r="S176" i="22"/>
  <c r="AL262" i="22"/>
  <c r="AK262" i="22"/>
  <c r="AJ262" i="22"/>
  <c r="AI262" i="22"/>
  <c r="AH262" i="22"/>
  <c r="AG262" i="22"/>
  <c r="AF262" i="22"/>
  <c r="AM262" i="22"/>
  <c r="AE262" i="22"/>
  <c r="AD262" i="22"/>
  <c r="AC262" i="22"/>
  <c r="AB262" i="22"/>
  <c r="AA262" i="22"/>
  <c r="Z262" i="22"/>
  <c r="Y262" i="22"/>
  <c r="X262" i="22"/>
  <c r="N262" i="22"/>
  <c r="M262" i="22"/>
  <c r="L262" i="22"/>
  <c r="W262" i="22"/>
  <c r="V262" i="22"/>
  <c r="U262" i="22"/>
  <c r="T262" i="22"/>
  <c r="S262" i="22"/>
  <c r="R262" i="22"/>
  <c r="Q262" i="22"/>
  <c r="P262" i="22"/>
  <c r="O262" i="22"/>
  <c r="AC313" i="22"/>
  <c r="AB313" i="22"/>
  <c r="AL313" i="22"/>
  <c r="AM313" i="22"/>
  <c r="AK313" i="22"/>
  <c r="AJ313" i="22"/>
  <c r="AI313" i="22"/>
  <c r="AH313" i="22"/>
  <c r="AG313" i="22"/>
  <c r="AF313" i="22"/>
  <c r="AE313" i="22"/>
  <c r="AD313" i="22"/>
  <c r="AA313" i="22"/>
  <c r="Z313" i="22"/>
  <c r="Y313" i="22"/>
  <c r="X313" i="22"/>
  <c r="W313" i="22"/>
  <c r="V313" i="22"/>
  <c r="U313" i="22"/>
  <c r="T313" i="22"/>
  <c r="S313" i="22"/>
  <c r="R313" i="22"/>
  <c r="Q313" i="22"/>
  <c r="P313" i="22"/>
  <c r="O313" i="22"/>
  <c r="N313" i="22"/>
  <c r="M313" i="22"/>
  <c r="L313" i="22"/>
  <c r="AH139" i="22"/>
  <c r="AG139" i="22"/>
  <c r="AF139" i="22"/>
  <c r="AE139" i="22"/>
  <c r="AD139" i="22"/>
  <c r="AC139" i="22"/>
  <c r="AB139" i="22"/>
  <c r="AL139" i="22"/>
  <c r="AK139" i="22"/>
  <c r="AJ139" i="22"/>
  <c r="AI139" i="22"/>
  <c r="AM139" i="22"/>
  <c r="Q139" i="22"/>
  <c r="AA139" i="22"/>
  <c r="Z139" i="22"/>
  <c r="Y139" i="22"/>
  <c r="X139" i="22"/>
  <c r="W139" i="22"/>
  <c r="V139" i="22"/>
  <c r="U139" i="22"/>
  <c r="T139" i="22"/>
  <c r="S139" i="22"/>
  <c r="R139" i="22"/>
  <c r="P139" i="22"/>
  <c r="O139" i="22"/>
  <c r="N139" i="22"/>
  <c r="M139" i="22"/>
  <c r="L139" i="22"/>
  <c r="AM33" i="22"/>
  <c r="AL33" i="22"/>
  <c r="AK33" i="22"/>
  <c r="AI33" i="22"/>
  <c r="AH33" i="22"/>
  <c r="AG33" i="22"/>
  <c r="AF33" i="22"/>
  <c r="AD33" i="22"/>
  <c r="AE33" i="22"/>
  <c r="AC33" i="22"/>
  <c r="AB33" i="22"/>
  <c r="L33" i="22"/>
  <c r="M33" i="22"/>
  <c r="AA33" i="22"/>
  <c r="Z33" i="22"/>
  <c r="Y33" i="22"/>
  <c r="X33" i="22"/>
  <c r="W33" i="22"/>
  <c r="V33" i="22"/>
  <c r="U33" i="22"/>
  <c r="P33" i="22"/>
  <c r="O33" i="22"/>
  <c r="N33" i="22"/>
  <c r="S33" i="22"/>
  <c r="R33" i="22"/>
  <c r="T33" i="22"/>
  <c r="Q33" i="22"/>
  <c r="AH263" i="22"/>
  <c r="AG263" i="22"/>
  <c r="AF263" i="22"/>
  <c r="AE263" i="22"/>
  <c r="AD263" i="22"/>
  <c r="AC263" i="22"/>
  <c r="AB263" i="22"/>
  <c r="AM263" i="22"/>
  <c r="AL263" i="22"/>
  <c r="AK263" i="22"/>
  <c r="AJ263" i="22"/>
  <c r="AI263" i="22"/>
  <c r="Z263" i="22"/>
  <c r="Y263" i="22"/>
  <c r="X263" i="22"/>
  <c r="W263" i="22"/>
  <c r="V263" i="22"/>
  <c r="U263" i="22"/>
  <c r="T263" i="22"/>
  <c r="S263" i="22"/>
  <c r="R263" i="22"/>
  <c r="Q263" i="22"/>
  <c r="P263" i="22"/>
  <c r="M263" i="22"/>
  <c r="L263" i="22"/>
  <c r="AA263" i="22"/>
  <c r="O263" i="22"/>
  <c r="N263" i="22"/>
  <c r="AL266" i="22"/>
  <c r="AK266" i="22"/>
  <c r="AJ266" i="22"/>
  <c r="AI266" i="22"/>
  <c r="AH266" i="22"/>
  <c r="AG266" i="22"/>
  <c r="AF266" i="22"/>
  <c r="AC266" i="22"/>
  <c r="AB266" i="22"/>
  <c r="AM266" i="22"/>
  <c r="AE266" i="22"/>
  <c r="AD266" i="22"/>
  <c r="AA266" i="22"/>
  <c r="Z266" i="22"/>
  <c r="Y266" i="22"/>
  <c r="X266" i="22"/>
  <c r="U266" i="22"/>
  <c r="T266" i="22"/>
  <c r="S266" i="22"/>
  <c r="R266" i="22"/>
  <c r="Q266" i="22"/>
  <c r="P266" i="22"/>
  <c r="O266" i="22"/>
  <c r="N266" i="22"/>
  <c r="M266" i="22"/>
  <c r="L266" i="22"/>
  <c r="W266" i="22"/>
  <c r="V266" i="22"/>
  <c r="AM45" i="22"/>
  <c r="AL45" i="22"/>
  <c r="AK45" i="22"/>
  <c r="AI45" i="22"/>
  <c r="AH45" i="22"/>
  <c r="AG45" i="22"/>
  <c r="AF45" i="22"/>
  <c r="AE45" i="22"/>
  <c r="AD45" i="22"/>
  <c r="AB45" i="22"/>
  <c r="L45" i="22"/>
  <c r="M45" i="22"/>
  <c r="AA45" i="22"/>
  <c r="Z45" i="22"/>
  <c r="Y45" i="22"/>
  <c r="X45" i="22"/>
  <c r="W45" i="22"/>
  <c r="V45" i="22"/>
  <c r="U45" i="22"/>
  <c r="T45" i="22"/>
  <c r="R45" i="22"/>
  <c r="P45" i="22"/>
  <c r="Q45" i="22"/>
  <c r="O45" i="22"/>
  <c r="S45" i="22"/>
  <c r="N45" i="22"/>
  <c r="AM322" i="22"/>
  <c r="AL322" i="22"/>
  <c r="AK322" i="22"/>
  <c r="AJ322" i="22"/>
  <c r="AI322" i="22"/>
  <c r="AH322" i="22"/>
  <c r="AG322" i="22"/>
  <c r="AF322" i="22"/>
  <c r="AE322" i="22"/>
  <c r="AD322" i="22"/>
  <c r="AC322" i="22"/>
  <c r="AB322" i="22"/>
  <c r="AA322" i="22"/>
  <c r="Z322" i="22"/>
  <c r="Y322" i="22"/>
  <c r="X322" i="22"/>
  <c r="W322" i="22"/>
  <c r="V322" i="22"/>
  <c r="U322" i="22"/>
  <c r="T322" i="22"/>
  <c r="S322" i="22"/>
  <c r="R322" i="22"/>
  <c r="Q322" i="22"/>
  <c r="P322" i="22"/>
  <c r="O322" i="22"/>
  <c r="N322" i="22"/>
  <c r="M322" i="22"/>
  <c r="L322" i="22"/>
  <c r="I213" i="22"/>
  <c r="I234" i="22"/>
  <c r="I204" i="22"/>
  <c r="I246" i="22"/>
  <c r="I339" i="22"/>
  <c r="I264" i="22"/>
  <c r="AI194" i="22"/>
  <c r="AH194" i="22"/>
  <c r="AG194" i="22"/>
  <c r="AF194" i="22"/>
  <c r="AE194" i="22"/>
  <c r="AD194" i="22"/>
  <c r="AC194" i="22"/>
  <c r="AB194" i="22"/>
  <c r="AM194" i="22"/>
  <c r="AL194" i="22"/>
  <c r="AK194" i="22"/>
  <c r="AJ194" i="22"/>
  <c r="Y194" i="22"/>
  <c r="X194" i="22"/>
  <c r="W194" i="22"/>
  <c r="V194" i="22"/>
  <c r="U194" i="22"/>
  <c r="T194" i="22"/>
  <c r="S194" i="22"/>
  <c r="R194" i="22"/>
  <c r="Q194" i="22"/>
  <c r="AA194" i="22"/>
  <c r="Z194" i="22"/>
  <c r="P194" i="22"/>
  <c r="O194" i="22"/>
  <c r="N194" i="22"/>
  <c r="M194" i="22"/>
  <c r="L194" i="22"/>
  <c r="AL232" i="22"/>
  <c r="AK232" i="22"/>
  <c r="AJ232" i="22"/>
  <c r="AI232" i="22"/>
  <c r="AH232" i="22"/>
  <c r="AG232" i="22"/>
  <c r="AM232" i="22"/>
  <c r="AF232" i="22"/>
  <c r="AE232" i="22"/>
  <c r="AD232" i="22"/>
  <c r="AC232" i="22"/>
  <c r="AB232" i="22"/>
  <c r="Q232" i="22"/>
  <c r="P232" i="22"/>
  <c r="O232" i="22"/>
  <c r="N232" i="22"/>
  <c r="M232" i="22"/>
  <c r="L232" i="22"/>
  <c r="AA232" i="22"/>
  <c r="Z232" i="22"/>
  <c r="Y232" i="22"/>
  <c r="X232" i="22"/>
  <c r="W232" i="22"/>
  <c r="V232" i="22"/>
  <c r="U232" i="22"/>
  <c r="T232" i="22"/>
  <c r="S232" i="22"/>
  <c r="R232" i="22"/>
  <c r="AM370" i="22"/>
  <c r="AL370" i="22"/>
  <c r="AK370" i="22"/>
  <c r="AJ370" i="22"/>
  <c r="AI370" i="22"/>
  <c r="AH370" i="22"/>
  <c r="AG370" i="22"/>
  <c r="AF370" i="22"/>
  <c r="AE370" i="22"/>
  <c r="AD370" i="22"/>
  <c r="AC370" i="22"/>
  <c r="AB370" i="22"/>
  <c r="O370" i="22"/>
  <c r="N370" i="22"/>
  <c r="M370" i="22"/>
  <c r="L370" i="22"/>
  <c r="AA370" i="22"/>
  <c r="Z370" i="22"/>
  <c r="Y370" i="22"/>
  <c r="X370" i="22"/>
  <c r="W370" i="22"/>
  <c r="V370" i="22"/>
  <c r="U370" i="22"/>
  <c r="T370" i="22"/>
  <c r="S370" i="22"/>
  <c r="R370" i="22"/>
  <c r="Q370" i="22"/>
  <c r="P370" i="22"/>
  <c r="AM177" i="22"/>
  <c r="AL177" i="22"/>
  <c r="AK177" i="22"/>
  <c r="AJ177" i="22"/>
  <c r="AI177" i="22"/>
  <c r="AH177" i="22"/>
  <c r="AG177" i="22"/>
  <c r="AF177" i="22"/>
  <c r="AE177" i="22"/>
  <c r="AD177" i="22"/>
  <c r="AC177" i="22"/>
  <c r="AB177" i="22"/>
  <c r="AA177" i="22"/>
  <c r="Z177" i="22"/>
  <c r="Y177" i="22"/>
  <c r="X177" i="22"/>
  <c r="W177" i="22"/>
  <c r="V177" i="22"/>
  <c r="U177" i="22"/>
  <c r="T177" i="22"/>
  <c r="S177" i="22"/>
  <c r="R177" i="22"/>
  <c r="Q177" i="22"/>
  <c r="P177" i="22"/>
  <c r="O177" i="22"/>
  <c r="N177" i="22"/>
  <c r="M177" i="22"/>
  <c r="L177" i="22"/>
  <c r="AK257" i="22"/>
  <c r="AJ257" i="22"/>
  <c r="AI257" i="22"/>
  <c r="AH257" i="22"/>
  <c r="AG257" i="22"/>
  <c r="AF257" i="22"/>
  <c r="AE257" i="22"/>
  <c r="AD257" i="22"/>
  <c r="AC257" i="22"/>
  <c r="AB257" i="22"/>
  <c r="AM257" i="22"/>
  <c r="AL257" i="22"/>
  <c r="AA257" i="22"/>
  <c r="Z257" i="22"/>
  <c r="Y257" i="22"/>
  <c r="X257" i="22"/>
  <c r="L257" i="22"/>
  <c r="W257" i="22"/>
  <c r="V257" i="22"/>
  <c r="U257" i="22"/>
  <c r="T257" i="22"/>
  <c r="S257" i="22"/>
  <c r="R257" i="22"/>
  <c r="Q257" i="22"/>
  <c r="P257" i="22"/>
  <c r="O257" i="22"/>
  <c r="N257" i="22"/>
  <c r="M257" i="22"/>
  <c r="AM294" i="22"/>
  <c r="AL294" i="22"/>
  <c r="AK294" i="22"/>
  <c r="AJ294" i="22"/>
  <c r="AI294" i="22"/>
  <c r="AH294" i="22"/>
  <c r="AG294" i="22"/>
  <c r="AF294" i="22"/>
  <c r="AE294" i="22"/>
  <c r="AD294" i="22"/>
  <c r="AC294" i="22"/>
  <c r="AB294" i="22"/>
  <c r="S294" i="22"/>
  <c r="R294" i="22"/>
  <c r="Q294" i="22"/>
  <c r="P294" i="22"/>
  <c r="O294" i="22"/>
  <c r="N294" i="22"/>
  <c r="Z294" i="22"/>
  <c r="Y294" i="22"/>
  <c r="X294" i="22"/>
  <c r="W294" i="22"/>
  <c r="V294" i="22"/>
  <c r="U294" i="22"/>
  <c r="T294" i="22"/>
  <c r="M294" i="22"/>
  <c r="L294" i="22"/>
  <c r="AA294" i="22"/>
  <c r="AH20" i="22"/>
  <c r="AG20" i="22"/>
  <c r="AE20" i="22"/>
  <c r="AD20" i="22"/>
  <c r="AC20" i="22"/>
  <c r="AB20" i="22"/>
  <c r="AM20" i="22"/>
  <c r="AL20" i="22"/>
  <c r="AK20" i="22"/>
  <c r="AJ20" i="22"/>
  <c r="AI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M20" i="22"/>
  <c r="L20" i="22"/>
  <c r="N20" i="22"/>
  <c r="AC293" i="22"/>
  <c r="AB293" i="22"/>
  <c r="AH293" i="22"/>
  <c r="AG293" i="22"/>
  <c r="AF293" i="22"/>
  <c r="AE293" i="22"/>
  <c r="AD293" i="22"/>
  <c r="AM293" i="22"/>
  <c r="AL293" i="22"/>
  <c r="AK293" i="22"/>
  <c r="AJ293" i="22"/>
  <c r="AI293" i="22"/>
  <c r="L293" i="22"/>
  <c r="AA293" i="22"/>
  <c r="Z293" i="22"/>
  <c r="Y293" i="22"/>
  <c r="X293" i="22"/>
  <c r="W293" i="22"/>
  <c r="V293" i="22"/>
  <c r="U293" i="22"/>
  <c r="T293" i="22"/>
  <c r="S293" i="22"/>
  <c r="R293" i="22"/>
  <c r="Q293" i="22"/>
  <c r="P293" i="22"/>
  <c r="O293" i="22"/>
  <c r="N293" i="22"/>
  <c r="M293" i="22"/>
  <c r="AH24" i="22"/>
  <c r="AG24" i="22"/>
  <c r="AE24" i="22"/>
  <c r="AD24" i="22"/>
  <c r="AC24" i="22"/>
  <c r="AB24" i="22"/>
  <c r="AM24" i="22"/>
  <c r="AK24" i="22"/>
  <c r="AI24" i="22"/>
  <c r="O24" i="22"/>
  <c r="N24" i="22"/>
  <c r="M24" i="22"/>
  <c r="L24" i="22"/>
  <c r="AA24" i="22"/>
  <c r="Z24" i="22"/>
  <c r="Y24" i="22"/>
  <c r="X24" i="22"/>
  <c r="W24" i="22"/>
  <c r="U24" i="22"/>
  <c r="Q24" i="22"/>
  <c r="V24" i="22"/>
  <c r="R24" i="22"/>
  <c r="T24" i="22"/>
  <c r="S24" i="22"/>
  <c r="P24" i="22"/>
  <c r="AC315" i="22"/>
  <c r="AB315" i="22"/>
  <c r="AI315" i="22"/>
  <c r="AH315" i="22"/>
  <c r="AG315" i="22"/>
  <c r="AF315" i="22"/>
  <c r="AE315" i="22"/>
  <c r="AD315" i="22"/>
  <c r="AM315" i="22"/>
  <c r="AL315" i="22"/>
  <c r="AK315" i="22"/>
  <c r="AJ315" i="22"/>
  <c r="S315" i="22"/>
  <c r="R315" i="22"/>
  <c r="Q315" i="22"/>
  <c r="P315" i="22"/>
  <c r="O315" i="22"/>
  <c r="N315" i="22"/>
  <c r="M315" i="22"/>
  <c r="L315" i="22"/>
  <c r="T315" i="22"/>
  <c r="AA315" i="22"/>
  <c r="Z315" i="22"/>
  <c r="Y315" i="22"/>
  <c r="X315" i="22"/>
  <c r="W315" i="22"/>
  <c r="V315" i="22"/>
  <c r="U315" i="22"/>
  <c r="AG14" i="22"/>
  <c r="AF14" i="22"/>
  <c r="AE14" i="22"/>
  <c r="AD14" i="22"/>
  <c r="AC14" i="22"/>
  <c r="AM14" i="22"/>
  <c r="AL14" i="22"/>
  <c r="AK14" i="22"/>
  <c r="AI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N14" i="22"/>
  <c r="O14" i="22"/>
  <c r="M14" i="22"/>
  <c r="L14" i="22"/>
  <c r="I198" i="22"/>
  <c r="I291" i="22"/>
  <c r="I240" i="22"/>
  <c r="AI154" i="22"/>
  <c r="AH154" i="22"/>
  <c r="AG154" i="22"/>
  <c r="AF154" i="22"/>
  <c r="AE154" i="22"/>
  <c r="AD154" i="22"/>
  <c r="AB154" i="22"/>
  <c r="AM154" i="22"/>
  <c r="AL154" i="22"/>
  <c r="AK154" i="22"/>
  <c r="AJ154" i="22"/>
  <c r="AC154" i="22"/>
  <c r="Q154" i="22"/>
  <c r="P154" i="22"/>
  <c r="O154" i="22"/>
  <c r="AA154" i="22"/>
  <c r="Z154" i="22"/>
  <c r="Y154" i="22"/>
  <c r="X154" i="22"/>
  <c r="W154" i="22"/>
  <c r="V154" i="22"/>
  <c r="U154" i="22"/>
  <c r="T154" i="22"/>
  <c r="S154" i="22"/>
  <c r="R154" i="22"/>
  <c r="N154" i="22"/>
  <c r="M154" i="22"/>
  <c r="L154" i="22"/>
  <c r="AL218" i="22"/>
  <c r="AK218" i="22"/>
  <c r="AJ218" i="22"/>
  <c r="AG218" i="22"/>
  <c r="AF218" i="22"/>
  <c r="AE218" i="22"/>
  <c r="AD218" i="22"/>
  <c r="AC218" i="22"/>
  <c r="AB218" i="22"/>
  <c r="AM218" i="22"/>
  <c r="AI218" i="22"/>
  <c r="AH218" i="22"/>
  <c r="Y218" i="22"/>
  <c r="X218" i="22"/>
  <c r="W218" i="22"/>
  <c r="V218" i="22"/>
  <c r="U218" i="22"/>
  <c r="T218" i="22"/>
  <c r="S218" i="22"/>
  <c r="R218" i="22"/>
  <c r="Q218" i="22"/>
  <c r="P218" i="22"/>
  <c r="AA218" i="22"/>
  <c r="Z218" i="22"/>
  <c r="O218" i="22"/>
  <c r="N218" i="22"/>
  <c r="M218" i="22"/>
  <c r="L218" i="22"/>
  <c r="AM346" i="22"/>
  <c r="AL346" i="22"/>
  <c r="AK346" i="22"/>
  <c r="AJ346" i="22"/>
  <c r="AI346" i="22"/>
  <c r="AH346" i="22"/>
  <c r="AG346" i="22"/>
  <c r="AF346" i="22"/>
  <c r="AE346" i="22"/>
  <c r="AD346" i="22"/>
  <c r="AC346" i="22"/>
  <c r="AB346" i="22"/>
  <c r="O346" i="22"/>
  <c r="N346" i="22"/>
  <c r="M346" i="22"/>
  <c r="L346" i="22"/>
  <c r="AA346" i="22"/>
  <c r="Z346" i="22"/>
  <c r="Y346" i="22"/>
  <c r="X346" i="22"/>
  <c r="W346" i="22"/>
  <c r="V346" i="22"/>
  <c r="U346" i="22"/>
  <c r="T346" i="22"/>
  <c r="S346" i="22"/>
  <c r="R346" i="22"/>
  <c r="Q346" i="22"/>
  <c r="P346" i="22"/>
  <c r="AH135" i="22"/>
  <c r="AG135" i="22"/>
  <c r="AF135" i="22"/>
  <c r="AE135" i="22"/>
  <c r="AD135" i="22"/>
  <c r="AC135" i="22"/>
  <c r="AB135" i="22"/>
  <c r="AJ135" i="22"/>
  <c r="AI135" i="22"/>
  <c r="AM135" i="22"/>
  <c r="AL135" i="22"/>
  <c r="AK135" i="22"/>
  <c r="Q135" i="22"/>
  <c r="P135" i="22"/>
  <c r="O135" i="22"/>
  <c r="N135" i="22"/>
  <c r="M135" i="22"/>
  <c r="L135" i="22"/>
  <c r="AA135" i="22"/>
  <c r="Z135" i="22"/>
  <c r="Y135" i="22"/>
  <c r="X135" i="22"/>
  <c r="W135" i="22"/>
  <c r="V135" i="22"/>
  <c r="U135" i="22"/>
  <c r="T135" i="22"/>
  <c r="S135" i="22"/>
  <c r="R135" i="22"/>
  <c r="AC369" i="22"/>
  <c r="AB369" i="22"/>
  <c r="AE369" i="22"/>
  <c r="AD369" i="22"/>
  <c r="AH369" i="22"/>
  <c r="AG369" i="22"/>
  <c r="AF369" i="22"/>
  <c r="AM369" i="22"/>
  <c r="AL369" i="22"/>
  <c r="AK369" i="22"/>
  <c r="AJ369" i="22"/>
  <c r="AI369" i="22"/>
  <c r="AA369" i="22"/>
  <c r="Z369" i="22"/>
  <c r="Y369" i="22"/>
  <c r="O369" i="22"/>
  <c r="N369" i="22"/>
  <c r="M369" i="22"/>
  <c r="L369" i="22"/>
  <c r="Q369" i="22"/>
  <c r="P369" i="22"/>
  <c r="X369" i="22"/>
  <c r="W369" i="22"/>
  <c r="V369" i="22"/>
  <c r="U369" i="22"/>
  <c r="T369" i="22"/>
  <c r="S369" i="22"/>
  <c r="R369" i="22"/>
  <c r="AM368" i="22"/>
  <c r="AL368" i="22"/>
  <c r="AK368" i="22"/>
  <c r="AJ368" i="22"/>
  <c r="AI368" i="22"/>
  <c r="AH368" i="22"/>
  <c r="AG368" i="22"/>
  <c r="AF368" i="22"/>
  <c r="AE368" i="22"/>
  <c r="AD368" i="22"/>
  <c r="AC368" i="22"/>
  <c r="AB368" i="22"/>
  <c r="W368" i="22"/>
  <c r="V368" i="22"/>
  <c r="U368" i="22"/>
  <c r="T368" i="22"/>
  <c r="S368" i="22"/>
  <c r="R368" i="22"/>
  <c r="Q368" i="22"/>
  <c r="AA368" i="22"/>
  <c r="Z368" i="22"/>
  <c r="Y368" i="22"/>
  <c r="X368" i="22"/>
  <c r="P368" i="22"/>
  <c r="O368" i="22"/>
  <c r="N368" i="22"/>
  <c r="M368" i="22"/>
  <c r="L368" i="22"/>
  <c r="AL270" i="22"/>
  <c r="AK270" i="22"/>
  <c r="AJ270" i="22"/>
  <c r="AI270" i="22"/>
  <c r="AH270" i="22"/>
  <c r="AG270" i="22"/>
  <c r="AF270" i="22"/>
  <c r="AM270" i="22"/>
  <c r="AE270" i="22"/>
  <c r="AD270" i="22"/>
  <c r="AB270" i="22"/>
  <c r="AC270" i="22"/>
  <c r="S270" i="22"/>
  <c r="R270" i="22"/>
  <c r="Q270" i="22"/>
  <c r="P270" i="22"/>
  <c r="O270" i="22"/>
  <c r="AA270" i="22"/>
  <c r="Z270" i="22"/>
  <c r="Y270" i="22"/>
  <c r="X270" i="22"/>
  <c r="W270" i="22"/>
  <c r="T270" i="22"/>
  <c r="N270" i="22"/>
  <c r="M270" i="22"/>
  <c r="L270" i="22"/>
  <c r="V270" i="22"/>
  <c r="U270" i="22"/>
  <c r="AL278" i="22"/>
  <c r="AK278" i="22"/>
  <c r="AJ278" i="22"/>
  <c r="AI278" i="22"/>
  <c r="AH278" i="22"/>
  <c r="AG278" i="22"/>
  <c r="AF278" i="22"/>
  <c r="AM278" i="22"/>
  <c r="AE278" i="22"/>
  <c r="AD278" i="22"/>
  <c r="AC278" i="22"/>
  <c r="AB278" i="22"/>
  <c r="AA278" i="22"/>
  <c r="Z278" i="22"/>
  <c r="Y278" i="22"/>
  <c r="X278" i="22"/>
  <c r="W278" i="22"/>
  <c r="V278" i="22"/>
  <c r="U278" i="22"/>
  <c r="T278" i="22"/>
  <c r="S278" i="22"/>
  <c r="R278" i="22"/>
  <c r="Q278" i="22"/>
  <c r="P278" i="22"/>
  <c r="M278" i="22"/>
  <c r="L278" i="22"/>
  <c r="O278" i="22"/>
  <c r="N278" i="22"/>
  <c r="AM21" i="22"/>
  <c r="AL21" i="22"/>
  <c r="AK21" i="22"/>
  <c r="AJ21" i="22"/>
  <c r="AI21" i="22"/>
  <c r="AH21" i="22"/>
  <c r="AG21" i="22"/>
  <c r="AD21" i="22"/>
  <c r="AC21" i="22"/>
  <c r="AE21" i="22"/>
  <c r="O21" i="22"/>
  <c r="N21" i="22"/>
  <c r="M21" i="22"/>
  <c r="L21" i="22"/>
  <c r="AA21" i="22"/>
  <c r="Z21" i="22"/>
  <c r="Y21" i="22"/>
  <c r="X21" i="22"/>
  <c r="W21" i="22"/>
  <c r="S21" i="22"/>
  <c r="R21" i="22"/>
  <c r="Q21" i="22"/>
  <c r="U21" i="22"/>
  <c r="P21" i="22"/>
  <c r="V21" i="22"/>
  <c r="T21" i="22"/>
  <c r="I163" i="22"/>
  <c r="I186" i="22"/>
  <c r="AM96" i="22"/>
  <c r="AL96" i="22"/>
  <c r="AK96" i="22"/>
  <c r="AJ96" i="22"/>
  <c r="AI96" i="22"/>
  <c r="AH96" i="22"/>
  <c r="AG96" i="22"/>
  <c r="AF96" i="22"/>
  <c r="AE96" i="22"/>
  <c r="AD96" i="22"/>
  <c r="AC96" i="22"/>
  <c r="AB96" i="22"/>
  <c r="L96" i="22"/>
  <c r="AA96" i="22"/>
  <c r="Z96" i="22"/>
  <c r="Y96" i="22"/>
  <c r="X96" i="22"/>
  <c r="W96" i="22"/>
  <c r="V96" i="22"/>
  <c r="U96" i="22"/>
  <c r="T96" i="22"/>
  <c r="S96" i="22"/>
  <c r="R96" i="22"/>
  <c r="Q96" i="22"/>
  <c r="P96" i="22"/>
  <c r="O96" i="22"/>
  <c r="N96" i="22"/>
  <c r="M96" i="22"/>
  <c r="AC297" i="22"/>
  <c r="AB297" i="22"/>
  <c r="AL297" i="22"/>
  <c r="AM297" i="22"/>
  <c r="AK297" i="22"/>
  <c r="AJ297" i="22"/>
  <c r="AI297" i="22"/>
  <c r="AH297" i="22"/>
  <c r="AG297" i="22"/>
  <c r="AF297" i="22"/>
  <c r="AE297" i="22"/>
  <c r="AD297" i="22"/>
  <c r="S297" i="22"/>
  <c r="R297" i="22"/>
  <c r="Q297" i="22"/>
  <c r="P297" i="22"/>
  <c r="O297" i="22"/>
  <c r="N297" i="22"/>
  <c r="AA297" i="22"/>
  <c r="Z297" i="22"/>
  <c r="Y297" i="22"/>
  <c r="X297" i="22"/>
  <c r="W297" i="22"/>
  <c r="V297" i="22"/>
  <c r="U297" i="22"/>
  <c r="T297" i="22"/>
  <c r="M297" i="22"/>
  <c r="L297" i="22"/>
  <c r="AI174" i="22"/>
  <c r="AH174" i="22"/>
  <c r="AG174" i="22"/>
  <c r="AF174" i="22"/>
  <c r="AE174" i="22"/>
  <c r="AD174" i="22"/>
  <c r="AC174" i="22"/>
  <c r="AB174" i="22"/>
  <c r="AM174" i="22"/>
  <c r="AL174" i="22"/>
  <c r="AK174" i="22"/>
  <c r="AJ174" i="22"/>
  <c r="T174" i="22"/>
  <c r="S174" i="22"/>
  <c r="R174" i="22"/>
  <c r="Q174" i="22"/>
  <c r="P174" i="22"/>
  <c r="O174" i="22"/>
  <c r="N174" i="22"/>
  <c r="M174" i="22"/>
  <c r="L174" i="22"/>
  <c r="U174" i="22"/>
  <c r="AA174" i="22"/>
  <c r="Z174" i="22"/>
  <c r="Y174" i="22"/>
  <c r="X174" i="22"/>
  <c r="W174" i="22"/>
  <c r="V174" i="22"/>
  <c r="I114" i="22"/>
  <c r="I399" i="22"/>
  <c r="I108" i="22"/>
  <c r="I369" i="22"/>
  <c r="I126" i="22"/>
  <c r="I219" i="22"/>
  <c r="AM358" i="22"/>
  <c r="AL358" i="22"/>
  <c r="AK358" i="22"/>
  <c r="AJ358" i="22"/>
  <c r="AI358" i="22"/>
  <c r="AH358" i="22"/>
  <c r="AG358" i="22"/>
  <c r="AF358" i="22"/>
  <c r="AE358" i="22"/>
  <c r="AD358" i="22"/>
  <c r="AC358" i="22"/>
  <c r="AB358" i="22"/>
  <c r="O358" i="22"/>
  <c r="N358" i="22"/>
  <c r="M358" i="22"/>
  <c r="L358" i="22"/>
  <c r="V358" i="22"/>
  <c r="U358" i="22"/>
  <c r="T358" i="22"/>
  <c r="S358" i="22"/>
  <c r="R358" i="22"/>
  <c r="Q358" i="22"/>
  <c r="P358" i="22"/>
  <c r="AA358" i="22"/>
  <c r="Z358" i="22"/>
  <c r="Y358" i="22"/>
  <c r="X358" i="22"/>
  <c r="W358" i="22"/>
  <c r="AM106" i="22"/>
  <c r="AL106" i="22"/>
  <c r="AJ106" i="22"/>
  <c r="AI106" i="22"/>
  <c r="AC106" i="22"/>
  <c r="AB106" i="22"/>
  <c r="AH106" i="22"/>
  <c r="AG106" i="22"/>
  <c r="AF106" i="22"/>
  <c r="AE106" i="22"/>
  <c r="AD106" i="22"/>
  <c r="T106" i="22"/>
  <c r="S106" i="22"/>
  <c r="R106" i="22"/>
  <c r="Q106" i="22"/>
  <c r="P106" i="22"/>
  <c r="O106" i="22"/>
  <c r="N106" i="22"/>
  <c r="M106" i="22"/>
  <c r="L106" i="22"/>
  <c r="AA106" i="22"/>
  <c r="Z106" i="22"/>
  <c r="Y106" i="22"/>
  <c r="X106" i="22"/>
  <c r="W106" i="22"/>
  <c r="V106" i="22"/>
  <c r="U106" i="22"/>
  <c r="AM80" i="22"/>
  <c r="AL80" i="22"/>
  <c r="AK80" i="22"/>
  <c r="AH80" i="22"/>
  <c r="AG80" i="22"/>
  <c r="AF80" i="22"/>
  <c r="AE80" i="22"/>
  <c r="AD80" i="22"/>
  <c r="AC80" i="22"/>
  <c r="AB80" i="22"/>
  <c r="AJ80" i="22"/>
  <c r="AI80" i="22"/>
  <c r="AA80" i="22"/>
  <c r="Z80" i="22"/>
  <c r="Y80" i="22"/>
  <c r="X80" i="22"/>
  <c r="W80" i="22"/>
  <c r="V80" i="22"/>
  <c r="U80" i="22"/>
  <c r="T80" i="22"/>
  <c r="S80" i="22"/>
  <c r="R80" i="22"/>
  <c r="Q80" i="22"/>
  <c r="P80" i="22"/>
  <c r="O80" i="22"/>
  <c r="N80" i="22"/>
  <c r="M80" i="22"/>
  <c r="L80" i="22"/>
  <c r="AC345" i="22"/>
  <c r="AB345" i="22"/>
  <c r="AE345" i="22"/>
  <c r="AD345" i="22"/>
  <c r="AM345" i="22"/>
  <c r="AL345" i="22"/>
  <c r="AK345" i="22"/>
  <c r="AJ345" i="22"/>
  <c r="AI345" i="22"/>
  <c r="AH345" i="22"/>
  <c r="AG345" i="22"/>
  <c r="AF345" i="22"/>
  <c r="O345" i="22"/>
  <c r="N345" i="22"/>
  <c r="M345" i="22"/>
  <c r="L345" i="22"/>
  <c r="W345" i="22"/>
  <c r="V345" i="22"/>
  <c r="U345" i="22"/>
  <c r="T345" i="22"/>
  <c r="S345" i="22"/>
  <c r="R345" i="22"/>
  <c r="Q345" i="22"/>
  <c r="P345" i="22"/>
  <c r="AA345" i="22"/>
  <c r="Z345" i="22"/>
  <c r="Y345" i="22"/>
  <c r="X345" i="22"/>
  <c r="AM298" i="22"/>
  <c r="AL298" i="22"/>
  <c r="AK298" i="22"/>
  <c r="AJ298" i="22"/>
  <c r="AI298" i="22"/>
  <c r="AH298" i="22"/>
  <c r="AG298" i="22"/>
  <c r="AF298" i="22"/>
  <c r="AE298" i="22"/>
  <c r="AD298" i="22"/>
  <c r="AC298" i="22"/>
  <c r="AB298" i="22"/>
  <c r="AA298" i="22"/>
  <c r="Z298" i="22"/>
  <c r="Y298" i="22"/>
  <c r="X298" i="22"/>
  <c r="W298" i="22"/>
  <c r="V298" i="22"/>
  <c r="U298" i="22"/>
  <c r="T298" i="22"/>
  <c r="S298" i="22"/>
  <c r="R298" i="22"/>
  <c r="Q298" i="22"/>
  <c r="P298" i="22"/>
  <c r="O298" i="22"/>
  <c r="N298" i="22"/>
  <c r="M298" i="22"/>
  <c r="L298" i="22"/>
  <c r="AH105" i="22"/>
  <c r="AG105" i="22"/>
  <c r="AF105" i="22"/>
  <c r="AE105" i="22"/>
  <c r="AD105" i="22"/>
  <c r="AC105" i="22"/>
  <c r="AB105" i="22"/>
  <c r="AM105" i="22"/>
  <c r="AL105" i="22"/>
  <c r="AK105" i="22"/>
  <c r="AJ105" i="22"/>
  <c r="L105" i="22"/>
  <c r="AA105" i="22"/>
  <c r="Z105" i="22"/>
  <c r="U105" i="22"/>
  <c r="T105" i="22"/>
  <c r="S105" i="22"/>
  <c r="R105" i="22"/>
  <c r="Q105" i="22"/>
  <c r="P105" i="22"/>
  <c r="O105" i="22"/>
  <c r="N105" i="22"/>
  <c r="M105" i="22"/>
  <c r="Y105" i="22"/>
  <c r="V105" i="22"/>
  <c r="X105" i="22"/>
  <c r="W105" i="22"/>
  <c r="AC351" i="22"/>
  <c r="AB351" i="22"/>
  <c r="AK351" i="22"/>
  <c r="AJ351" i="22"/>
  <c r="AI351" i="22"/>
  <c r="AH351" i="22"/>
  <c r="AG351" i="22"/>
  <c r="AF351" i="22"/>
  <c r="AE351" i="22"/>
  <c r="AD351" i="22"/>
  <c r="AM351" i="22"/>
  <c r="AL351" i="22"/>
  <c r="Z351" i="22"/>
  <c r="AA351" i="22"/>
  <c r="Y351" i="22"/>
  <c r="X351" i="22"/>
  <c r="W351" i="22"/>
  <c r="V351" i="22"/>
  <c r="U351" i="22"/>
  <c r="T351" i="22"/>
  <c r="S351" i="22"/>
  <c r="R351" i="22"/>
  <c r="Q351" i="22"/>
  <c r="P351" i="22"/>
  <c r="O351" i="22"/>
  <c r="N351" i="22"/>
  <c r="M351" i="22"/>
  <c r="L351" i="22"/>
  <c r="AC323" i="22"/>
  <c r="AB323" i="22"/>
  <c r="AK323" i="22"/>
  <c r="AI323" i="22"/>
  <c r="AM323" i="22"/>
  <c r="AL323" i="22"/>
  <c r="AJ323" i="22"/>
  <c r="AH323" i="22"/>
  <c r="AG323" i="22"/>
  <c r="AF323" i="22"/>
  <c r="AE323" i="22"/>
  <c r="AD323" i="22"/>
  <c r="AA323" i="22"/>
  <c r="Z323" i="22"/>
  <c r="N323" i="22"/>
  <c r="M323" i="22"/>
  <c r="L323" i="22"/>
  <c r="Y323" i="22"/>
  <c r="X323" i="22"/>
  <c r="S323" i="22"/>
  <c r="R323" i="22"/>
  <c r="Q323" i="22"/>
  <c r="P323" i="22"/>
  <c r="O323" i="22"/>
  <c r="W323" i="22"/>
  <c r="V323" i="22"/>
  <c r="T323" i="22"/>
  <c r="U323" i="22"/>
  <c r="AM362" i="22"/>
  <c r="AL362" i="22"/>
  <c r="AK362" i="22"/>
  <c r="AJ362" i="22"/>
  <c r="AI362" i="22"/>
  <c r="AH362" i="22"/>
  <c r="AG362" i="22"/>
  <c r="AF362" i="22"/>
  <c r="AE362" i="22"/>
  <c r="AD362" i="22"/>
  <c r="AC362" i="22"/>
  <c r="AB362" i="22"/>
  <c r="W362" i="22"/>
  <c r="V362" i="22"/>
  <c r="U362" i="22"/>
  <c r="T362" i="22"/>
  <c r="S362" i="22"/>
  <c r="R362" i="22"/>
  <c r="Q362" i="22"/>
  <c r="AA362" i="22"/>
  <c r="Z362" i="22"/>
  <c r="Y362" i="22"/>
  <c r="X362" i="22"/>
  <c r="P362" i="22"/>
  <c r="O362" i="22"/>
  <c r="N362" i="22"/>
  <c r="M362" i="22"/>
  <c r="L362" i="22"/>
  <c r="AH75" i="22"/>
  <c r="AG75" i="22"/>
  <c r="AF75" i="22"/>
  <c r="AE75" i="22"/>
  <c r="AD75" i="22"/>
  <c r="AC75" i="22"/>
  <c r="AB75" i="22"/>
  <c r="AL75" i="22"/>
  <c r="AK75" i="22"/>
  <c r="AJ75" i="22"/>
  <c r="AI75" i="22"/>
  <c r="L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AA75" i="22"/>
  <c r="Z75" i="22"/>
  <c r="AH44" i="22"/>
  <c r="AG44" i="22"/>
  <c r="AF44" i="22"/>
  <c r="AE44" i="22"/>
  <c r="AD44" i="22"/>
  <c r="AC44" i="22"/>
  <c r="AB44" i="22"/>
  <c r="AM44" i="22"/>
  <c r="AL44" i="22"/>
  <c r="AK44" i="22"/>
  <c r="AJ44" i="22"/>
  <c r="AI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AM53" i="22"/>
  <c r="AL53" i="22"/>
  <c r="AK53" i="22"/>
  <c r="AJ53" i="22"/>
  <c r="AI53" i="22"/>
  <c r="AH53" i="22"/>
  <c r="AG53" i="22"/>
  <c r="AF53" i="22"/>
  <c r="AE53" i="22"/>
  <c r="AD53" i="22"/>
  <c r="AB53" i="22"/>
  <c r="AA53" i="22"/>
  <c r="Z53" i="22"/>
  <c r="Y53" i="22"/>
  <c r="X53" i="22"/>
  <c r="W53" i="22"/>
  <c r="V53" i="22"/>
  <c r="U53" i="22"/>
  <c r="T53" i="22"/>
  <c r="S53" i="22"/>
  <c r="R53" i="22"/>
  <c r="O53" i="22"/>
  <c r="Q53" i="22"/>
  <c r="L53" i="22"/>
  <c r="P53" i="22"/>
  <c r="M53" i="22"/>
  <c r="N53" i="22"/>
  <c r="AM402" i="22"/>
  <c r="AL402" i="22"/>
  <c r="AK402" i="22"/>
  <c r="AJ402" i="22"/>
  <c r="AI402" i="22"/>
  <c r="AH402" i="22"/>
  <c r="AG402" i="22"/>
  <c r="AF402" i="22"/>
  <c r="AD402" i="22"/>
  <c r="AC402" i="22"/>
  <c r="AB402" i="22"/>
  <c r="AE402" i="22"/>
  <c r="AA402" i="22"/>
  <c r="Z402" i="22"/>
  <c r="Y402" i="22"/>
  <c r="X402" i="22"/>
  <c r="W402" i="22"/>
  <c r="V402" i="22"/>
  <c r="U402" i="22"/>
  <c r="T402" i="22"/>
  <c r="S402" i="22"/>
  <c r="R402" i="22"/>
  <c r="Q402" i="22"/>
  <c r="P402" i="22"/>
  <c r="O402" i="22"/>
  <c r="N402" i="22"/>
  <c r="M402" i="22"/>
  <c r="L402" i="22"/>
  <c r="AC397" i="22"/>
  <c r="AB397" i="22"/>
  <c r="AM397" i="22"/>
  <c r="AD397" i="22"/>
  <c r="AG397" i="22"/>
  <c r="AF397" i="22"/>
  <c r="AE397" i="22"/>
  <c r="AI397" i="22"/>
  <c r="AH397" i="22"/>
  <c r="AL397" i="22"/>
  <c r="AK397" i="22"/>
  <c r="AJ397" i="22"/>
  <c r="O397" i="22"/>
  <c r="N397" i="22"/>
  <c r="M397" i="22"/>
  <c r="L397" i="22"/>
  <c r="Q397" i="22"/>
  <c r="P397" i="22"/>
  <c r="Z397" i="22"/>
  <c r="Y397" i="22"/>
  <c r="X397" i="22"/>
  <c r="W397" i="22"/>
  <c r="V397" i="22"/>
  <c r="U397" i="22"/>
  <c r="T397" i="22"/>
  <c r="S397" i="22"/>
  <c r="R397" i="22"/>
  <c r="AA397" i="22"/>
  <c r="I180" i="22"/>
  <c r="AI170" i="22"/>
  <c r="AH170" i="22"/>
  <c r="AG170" i="22"/>
  <c r="AF170" i="22"/>
  <c r="AE170" i="22"/>
  <c r="AD170" i="22"/>
  <c r="AB170" i="22"/>
  <c r="AM170" i="22"/>
  <c r="AL170" i="22"/>
  <c r="AK170" i="22"/>
  <c r="AJ170" i="22"/>
  <c r="AC170" i="22"/>
  <c r="Y170" i="22"/>
  <c r="X170" i="22"/>
  <c r="W170" i="22"/>
  <c r="V170" i="22"/>
  <c r="U170" i="22"/>
  <c r="T170" i="22"/>
  <c r="S170" i="22"/>
  <c r="R170" i="22"/>
  <c r="Q170" i="22"/>
  <c r="P170" i="22"/>
  <c r="O170" i="22"/>
  <c r="N170" i="22"/>
  <c r="M170" i="22"/>
  <c r="L170" i="22"/>
  <c r="AA170" i="22"/>
  <c r="Z170" i="22"/>
  <c r="AI277" i="22"/>
  <c r="AH277" i="22"/>
  <c r="AG277" i="22"/>
  <c r="AF277" i="22"/>
  <c r="AE277" i="22"/>
  <c r="AD277" i="22"/>
  <c r="AC277" i="22"/>
  <c r="AB277" i="22"/>
  <c r="AM277" i="22"/>
  <c r="AL277" i="22"/>
  <c r="AK277" i="22"/>
  <c r="AJ277" i="22"/>
  <c r="AA277" i="22"/>
  <c r="Z277" i="22"/>
  <c r="Y277" i="22"/>
  <c r="X277" i="22"/>
  <c r="W277" i="22"/>
  <c r="N277" i="22"/>
  <c r="M277" i="22"/>
  <c r="L277" i="22"/>
  <c r="V277" i="22"/>
  <c r="U277" i="22"/>
  <c r="T277" i="22"/>
  <c r="S277" i="22"/>
  <c r="R277" i="22"/>
  <c r="Q277" i="22"/>
  <c r="P277" i="22"/>
  <c r="O277" i="22"/>
  <c r="AG46" i="22"/>
  <c r="AF46" i="22"/>
  <c r="AE46" i="22"/>
  <c r="AD46" i="22"/>
  <c r="AC46" i="22"/>
  <c r="AB46" i="22"/>
  <c r="AM46" i="22"/>
  <c r="AL46" i="22"/>
  <c r="AK46" i="22"/>
  <c r="AJ46" i="22"/>
  <c r="AI46" i="22"/>
  <c r="T46" i="22"/>
  <c r="S46" i="22"/>
  <c r="R46" i="22"/>
  <c r="Q46" i="22"/>
  <c r="P46" i="22"/>
  <c r="O46" i="22"/>
  <c r="AA46" i="22"/>
  <c r="Z46" i="22"/>
  <c r="Y46" i="22"/>
  <c r="X46" i="22"/>
  <c r="W46" i="22"/>
  <c r="V46" i="22"/>
  <c r="U46" i="22"/>
  <c r="N46" i="22"/>
  <c r="M46" i="22"/>
  <c r="L46" i="22"/>
  <c r="I404" i="22"/>
  <c r="I90" i="22"/>
  <c r="I351" i="22"/>
  <c r="I84" i="22"/>
  <c r="I345" i="22"/>
  <c r="I102" i="22"/>
  <c r="I195" i="22"/>
  <c r="I192" i="22"/>
  <c r="AM88" i="22"/>
  <c r="AL88" i="22"/>
  <c r="AK88" i="22"/>
  <c r="AJ88" i="22"/>
  <c r="AI88" i="22"/>
  <c r="AH88" i="22"/>
  <c r="AG88" i="22"/>
  <c r="AF88" i="22"/>
  <c r="AE88" i="22"/>
  <c r="AD88" i="22"/>
  <c r="AC88" i="22"/>
  <c r="AB88" i="22"/>
  <c r="T88" i="22"/>
  <c r="S88" i="22"/>
  <c r="R88" i="22"/>
  <c r="Q88" i="22"/>
  <c r="P88" i="22"/>
  <c r="O88" i="22"/>
  <c r="N88" i="22"/>
  <c r="M88" i="22"/>
  <c r="L88" i="22"/>
  <c r="AA88" i="22"/>
  <c r="Z88" i="22"/>
  <c r="Y88" i="22"/>
  <c r="X88" i="22"/>
  <c r="W88" i="22"/>
  <c r="V88" i="22"/>
  <c r="U88" i="22"/>
  <c r="AI188" i="22"/>
  <c r="AH188" i="22"/>
  <c r="AG188" i="22"/>
  <c r="AF188" i="22"/>
  <c r="AE188" i="22"/>
  <c r="AD188" i="22"/>
  <c r="AC188" i="22"/>
  <c r="AB188" i="22"/>
  <c r="AM188" i="22"/>
  <c r="AL188" i="22"/>
  <c r="AK188" i="22"/>
  <c r="AJ188" i="22"/>
  <c r="Y188" i="22"/>
  <c r="X188" i="22"/>
  <c r="W188" i="22"/>
  <c r="V188" i="22"/>
  <c r="U188" i="22"/>
  <c r="T188" i="22"/>
  <c r="S188" i="22"/>
  <c r="Z188" i="22"/>
  <c r="R188" i="22"/>
  <c r="Q188" i="22"/>
  <c r="P188" i="22"/>
  <c r="O188" i="22"/>
  <c r="N188" i="22"/>
  <c r="M188" i="22"/>
  <c r="L188" i="22"/>
  <c r="AA188" i="22"/>
  <c r="AC367" i="22"/>
  <c r="AB367" i="22"/>
  <c r="AM367" i="22"/>
  <c r="AL367" i="22"/>
  <c r="AI367" i="22"/>
  <c r="AG367" i="22"/>
  <c r="AF367" i="22"/>
  <c r="AE367" i="22"/>
  <c r="AK367" i="22"/>
  <c r="AJ367" i="22"/>
  <c r="AH367" i="22"/>
  <c r="AD367" i="22"/>
  <c r="O367" i="22"/>
  <c r="N367" i="22"/>
  <c r="M367" i="22"/>
  <c r="L367" i="22"/>
  <c r="P367" i="22"/>
  <c r="AA367" i="22"/>
  <c r="Z367" i="22"/>
  <c r="Y367" i="22"/>
  <c r="X367" i="22"/>
  <c r="W367" i="22"/>
  <c r="V367" i="22"/>
  <c r="U367" i="22"/>
  <c r="T367" i="22"/>
  <c r="S367" i="22"/>
  <c r="R367" i="22"/>
  <c r="Q367" i="22"/>
  <c r="AC317" i="22"/>
  <c r="AB317" i="22"/>
  <c r="AM317" i="22"/>
  <c r="AL317" i="22"/>
  <c r="AK317" i="22"/>
  <c r="AF317" i="22"/>
  <c r="AJ317" i="22"/>
  <c r="AH317" i="22"/>
  <c r="AG317" i="22"/>
  <c r="AE317" i="22"/>
  <c r="AD317" i="22"/>
  <c r="AI317" i="22"/>
  <c r="AA317" i="22"/>
  <c r="Z317" i="22"/>
  <c r="V317" i="22"/>
  <c r="U317" i="22"/>
  <c r="T317" i="22"/>
  <c r="S317" i="22"/>
  <c r="R317" i="22"/>
  <c r="Q317" i="22"/>
  <c r="P317" i="22"/>
  <c r="O317" i="22"/>
  <c r="N317" i="22"/>
  <c r="M317" i="22"/>
  <c r="L317" i="22"/>
  <c r="Y317" i="22"/>
  <c r="X317" i="22"/>
  <c r="W317" i="22"/>
  <c r="AM356" i="22"/>
  <c r="AL356" i="22"/>
  <c r="AK356" i="22"/>
  <c r="AJ356" i="22"/>
  <c r="AI356" i="22"/>
  <c r="AH356" i="22"/>
  <c r="AG356" i="22"/>
  <c r="AF356" i="22"/>
  <c r="AE356" i="22"/>
  <c r="AD356" i="22"/>
  <c r="AC356" i="22"/>
  <c r="AB356" i="22"/>
  <c r="W356" i="22"/>
  <c r="V356" i="22"/>
  <c r="U356" i="22"/>
  <c r="T356" i="22"/>
  <c r="R356" i="22"/>
  <c r="Q356" i="22"/>
  <c r="S356" i="22"/>
  <c r="P356" i="22"/>
  <c r="O356" i="22"/>
  <c r="N356" i="22"/>
  <c r="M356" i="22"/>
  <c r="L356" i="22"/>
  <c r="Y356" i="22"/>
  <c r="X356" i="22"/>
  <c r="AA356" i="22"/>
  <c r="Z356" i="22"/>
  <c r="AM68" i="22"/>
  <c r="AL68" i="22"/>
  <c r="AK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AJ167" i="22"/>
  <c r="AI167" i="22"/>
  <c r="AH167" i="22"/>
  <c r="AG167" i="22"/>
  <c r="AF167" i="22"/>
  <c r="AE167" i="22"/>
  <c r="AD167" i="22"/>
  <c r="AC167" i="22"/>
  <c r="AB167" i="22"/>
  <c r="AM167" i="22"/>
  <c r="AL167" i="22"/>
  <c r="Y167" i="22"/>
  <c r="X167" i="22"/>
  <c r="W167" i="22"/>
  <c r="P167" i="22"/>
  <c r="O167" i="22"/>
  <c r="N167" i="22"/>
  <c r="M167" i="22"/>
  <c r="L167" i="22"/>
  <c r="AA167" i="22"/>
  <c r="Z167" i="22"/>
  <c r="V167" i="22"/>
  <c r="U167" i="22"/>
  <c r="T167" i="22"/>
  <c r="S167" i="22"/>
  <c r="R167" i="22"/>
  <c r="Q167" i="22"/>
  <c r="AM261" i="22"/>
  <c r="AL261" i="22"/>
  <c r="AK261" i="22"/>
  <c r="AJ261" i="22"/>
  <c r="AI261" i="22"/>
  <c r="AH261" i="22"/>
  <c r="AG261" i="22"/>
  <c r="AF261" i="22"/>
  <c r="AE261" i="22"/>
  <c r="AD261" i="22"/>
  <c r="AC261" i="22"/>
  <c r="AB261" i="22"/>
  <c r="S261" i="22"/>
  <c r="R261" i="22"/>
  <c r="Q261" i="22"/>
  <c r="P261" i="22"/>
  <c r="AA261" i="22"/>
  <c r="Z261" i="22"/>
  <c r="Y261" i="22"/>
  <c r="X261" i="22"/>
  <c r="W261" i="22"/>
  <c r="V261" i="22"/>
  <c r="U261" i="22"/>
  <c r="T261" i="22"/>
  <c r="O261" i="22"/>
  <c r="N261" i="22"/>
  <c r="M261" i="22"/>
  <c r="L261" i="22"/>
  <c r="AI202" i="22"/>
  <c r="AH202" i="22"/>
  <c r="AG202" i="22"/>
  <c r="AF202" i="22"/>
  <c r="AE202" i="22"/>
  <c r="AD202" i="22"/>
  <c r="AC202" i="22"/>
  <c r="AB202" i="22"/>
  <c r="AM202" i="22"/>
  <c r="AL202" i="22"/>
  <c r="AK202" i="22"/>
  <c r="AJ202" i="22"/>
  <c r="Q202" i="22"/>
  <c r="P202" i="22"/>
  <c r="O202" i="22"/>
  <c r="N202" i="22"/>
  <c r="M202" i="22"/>
  <c r="L202" i="22"/>
  <c r="X202" i="22"/>
  <c r="W202" i="22"/>
  <c r="V202" i="22"/>
  <c r="U202" i="22"/>
  <c r="T202" i="22"/>
  <c r="S202" i="22"/>
  <c r="R202" i="22"/>
  <c r="AA202" i="22"/>
  <c r="Z202" i="22"/>
  <c r="Y202" i="22"/>
  <c r="AH241" i="22"/>
  <c r="AG241" i="22"/>
  <c r="AF241" i="22"/>
  <c r="AE241" i="22"/>
  <c r="AD241" i="22"/>
  <c r="AC241" i="22"/>
  <c r="AB241" i="22"/>
  <c r="AM241" i="22"/>
  <c r="AL241" i="22"/>
  <c r="AK241" i="22"/>
  <c r="AJ241" i="22"/>
  <c r="AI241" i="22"/>
  <c r="AA241" i="22"/>
  <c r="Z241" i="22"/>
  <c r="Y241" i="22"/>
  <c r="X241" i="22"/>
  <c r="W241" i="22"/>
  <c r="V241" i="22"/>
  <c r="U241" i="22"/>
  <c r="T241" i="22"/>
  <c r="S241" i="22"/>
  <c r="R241" i="22"/>
  <c r="Q241" i="22"/>
  <c r="P241" i="22"/>
  <c r="O241" i="22"/>
  <c r="N241" i="22"/>
  <c r="M241" i="22"/>
  <c r="L241" i="22"/>
  <c r="AM25" i="22"/>
  <c r="AL25" i="22"/>
  <c r="AK25" i="22"/>
  <c r="AI25" i="22"/>
  <c r="AH25" i="22"/>
  <c r="AG25" i="22"/>
  <c r="AF25" i="22"/>
  <c r="AE25" i="22"/>
  <c r="AD25" i="22"/>
  <c r="AC25" i="22"/>
  <c r="AB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5" i="22"/>
  <c r="Y25" i="22"/>
  <c r="X25" i="22"/>
  <c r="Z25" i="22"/>
  <c r="I42" i="22"/>
  <c r="I327" i="22"/>
  <c r="I36" i="22"/>
  <c r="I273" i="22"/>
  <c r="I54" i="22"/>
  <c r="I171" i="22"/>
  <c r="AM142" i="22"/>
  <c r="AL142" i="22"/>
  <c r="AK142" i="22"/>
  <c r="AJ142" i="22"/>
  <c r="AI142" i="22"/>
  <c r="AH142" i="22"/>
  <c r="AG142" i="22"/>
  <c r="AF142" i="22"/>
  <c r="AD142" i="22"/>
  <c r="AC142" i="22"/>
  <c r="AB142" i="22"/>
  <c r="Q142" i="22"/>
  <c r="P142" i="22"/>
  <c r="O142" i="22"/>
  <c r="AA142" i="22"/>
  <c r="Z142" i="22"/>
  <c r="Y142" i="22"/>
  <c r="X142" i="22"/>
  <c r="W142" i="22"/>
  <c r="V142" i="22"/>
  <c r="U142" i="22"/>
  <c r="T142" i="22"/>
  <c r="S142" i="22"/>
  <c r="R142" i="22"/>
  <c r="N142" i="22"/>
  <c r="M142" i="22"/>
  <c r="L142" i="22"/>
  <c r="AG22" i="22"/>
  <c r="AF22" i="22"/>
  <c r="AE22" i="22"/>
  <c r="AC22" i="22"/>
  <c r="AB22" i="22"/>
  <c r="AM22" i="22"/>
  <c r="AL22" i="22"/>
  <c r="AK22" i="22"/>
  <c r="AJ22" i="22"/>
  <c r="AI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X22" i="22"/>
  <c r="Y22" i="22"/>
  <c r="Z22" i="22"/>
  <c r="AA22" i="22"/>
  <c r="AM62" i="22"/>
  <c r="AL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AM404" i="22"/>
  <c r="AL404" i="22"/>
  <c r="AK404" i="22"/>
  <c r="AJ404" i="22"/>
  <c r="AI404" i="22"/>
  <c r="AH404" i="22"/>
  <c r="AG404" i="22"/>
  <c r="AF404" i="22"/>
  <c r="AE404" i="22"/>
  <c r="AD404" i="22"/>
  <c r="AC404" i="22"/>
  <c r="AB404" i="22"/>
  <c r="W404" i="22"/>
  <c r="V404" i="22"/>
  <c r="U404" i="22"/>
  <c r="T404" i="22"/>
  <c r="S404" i="22"/>
  <c r="R404" i="22"/>
  <c r="Q404" i="22"/>
  <c r="P404" i="22"/>
  <c r="L404" i="22"/>
  <c r="AA404" i="22"/>
  <c r="Z404" i="22"/>
  <c r="Y404" i="22"/>
  <c r="X404" i="22"/>
  <c r="O404" i="22"/>
  <c r="N404" i="22"/>
  <c r="M404" i="22"/>
  <c r="AC361" i="22"/>
  <c r="AB361" i="22"/>
  <c r="AM361" i="22"/>
  <c r="AL361" i="22"/>
  <c r="AK361" i="22"/>
  <c r="AJ361" i="22"/>
  <c r="AI361" i="22"/>
  <c r="AH361" i="22"/>
  <c r="AG361" i="22"/>
  <c r="AF361" i="22"/>
  <c r="AE361" i="22"/>
  <c r="AD361" i="22"/>
  <c r="O361" i="22"/>
  <c r="N361" i="22"/>
  <c r="M361" i="22"/>
  <c r="L361" i="22"/>
  <c r="AA361" i="22"/>
  <c r="Z361" i="22"/>
  <c r="Y361" i="22"/>
  <c r="X361" i="22"/>
  <c r="W361" i="22"/>
  <c r="V361" i="22"/>
  <c r="U361" i="22"/>
  <c r="T361" i="22"/>
  <c r="S361" i="22"/>
  <c r="R361" i="22"/>
  <c r="Q361" i="22"/>
  <c r="P361" i="22"/>
  <c r="AM384" i="22"/>
  <c r="AL384" i="22"/>
  <c r="AK384" i="22"/>
  <c r="AJ384" i="22"/>
  <c r="AI384" i="22"/>
  <c r="AH384" i="22"/>
  <c r="AG384" i="22"/>
  <c r="AF384" i="22"/>
  <c r="AE384" i="22"/>
  <c r="AC384" i="22"/>
  <c r="AB384" i="22"/>
  <c r="AD384" i="22"/>
  <c r="AA384" i="22"/>
  <c r="Z384" i="22"/>
  <c r="Y384" i="22"/>
  <c r="M384" i="22"/>
  <c r="L384" i="22"/>
  <c r="X384" i="22"/>
  <c r="W384" i="22"/>
  <c r="V384" i="22"/>
  <c r="U384" i="22"/>
  <c r="T384" i="22"/>
  <c r="S384" i="22"/>
  <c r="R384" i="22"/>
  <c r="Q384" i="22"/>
  <c r="P384" i="22"/>
  <c r="O384" i="22"/>
  <c r="N384" i="22"/>
  <c r="AG8" i="22"/>
  <c r="AF8" i="22"/>
  <c r="AE8" i="22"/>
  <c r="AD8" i="22"/>
  <c r="AC8" i="22"/>
  <c r="AM8" i="22"/>
  <c r="AL8" i="22"/>
  <c r="AK8" i="22"/>
  <c r="AJ8" i="22"/>
  <c r="AI8" i="22"/>
  <c r="AA8" i="22"/>
  <c r="Z8" i="22"/>
  <c r="Y8" i="22"/>
  <c r="X8" i="22"/>
  <c r="W8" i="22"/>
  <c r="R8" i="22"/>
  <c r="V8" i="22"/>
  <c r="U8" i="22"/>
  <c r="T8" i="22"/>
  <c r="S8" i="22"/>
  <c r="Q8" i="22"/>
  <c r="N8" i="22"/>
  <c r="L8" i="22"/>
  <c r="M8" i="22"/>
  <c r="O8" i="22"/>
  <c r="P8" i="22"/>
  <c r="I220" i="22"/>
  <c r="AH34" i="22"/>
  <c r="AG34" i="22"/>
  <c r="AF34" i="22"/>
  <c r="AE34" i="22"/>
  <c r="AD34" i="22"/>
  <c r="AC34" i="22"/>
  <c r="AB34" i="22"/>
  <c r="AM34" i="22"/>
  <c r="AK34" i="22"/>
  <c r="AJ34" i="22"/>
  <c r="AI34" i="22"/>
  <c r="T34" i="22"/>
  <c r="S34" i="22"/>
  <c r="R34" i="22"/>
  <c r="Q34" i="22"/>
  <c r="P34" i="22"/>
  <c r="O34" i="22"/>
  <c r="AA34" i="22"/>
  <c r="Z34" i="22"/>
  <c r="Y34" i="22"/>
  <c r="X34" i="22"/>
  <c r="W34" i="22"/>
  <c r="V34" i="22"/>
  <c r="U34" i="22"/>
  <c r="N34" i="22"/>
  <c r="M34" i="22"/>
  <c r="L34" i="22"/>
  <c r="AC321" i="22"/>
  <c r="AB321" i="22"/>
  <c r="AL321" i="22"/>
  <c r="AK321" i="22"/>
  <c r="AJ321" i="22"/>
  <c r="AI321" i="22"/>
  <c r="AH321" i="22"/>
  <c r="AG321" i="22"/>
  <c r="AF321" i="22"/>
  <c r="AE321" i="22"/>
  <c r="AM321" i="22"/>
  <c r="AD321" i="22"/>
  <c r="S321" i="22"/>
  <c r="R321" i="22"/>
  <c r="Q321" i="22"/>
  <c r="P321" i="22"/>
  <c r="O321" i="22"/>
  <c r="N321" i="22"/>
  <c r="M321" i="22"/>
  <c r="L321" i="22"/>
  <c r="AA321" i="22"/>
  <c r="Z321" i="22"/>
  <c r="Y321" i="22"/>
  <c r="X321" i="22"/>
  <c r="W321" i="22"/>
  <c r="V321" i="22"/>
  <c r="U321" i="22"/>
  <c r="T321" i="22"/>
  <c r="AH81" i="22"/>
  <c r="AG81" i="22"/>
  <c r="AF81" i="22"/>
  <c r="AE81" i="22"/>
  <c r="AD81" i="22"/>
  <c r="AC81" i="22"/>
  <c r="AB81" i="22"/>
  <c r="AM81" i="22"/>
  <c r="AL81" i="22"/>
  <c r="AK81" i="22"/>
  <c r="AJ81" i="22"/>
  <c r="AI81" i="22"/>
  <c r="L81" i="22"/>
  <c r="AA81" i="22"/>
  <c r="P81" i="22"/>
  <c r="O81" i="22"/>
  <c r="N81" i="22"/>
  <c r="M81" i="22"/>
  <c r="Z81" i="22"/>
  <c r="Y81" i="22"/>
  <c r="X81" i="22"/>
  <c r="W81" i="22"/>
  <c r="U81" i="22"/>
  <c r="V81" i="22"/>
  <c r="T81" i="22"/>
  <c r="S81" i="22"/>
  <c r="R81" i="22"/>
  <c r="Q81" i="22"/>
  <c r="AM60" i="22"/>
  <c r="AL60" i="22"/>
  <c r="AK60" i="22"/>
  <c r="AJ60" i="22"/>
  <c r="AI60" i="22"/>
  <c r="AH60" i="22"/>
  <c r="AG60" i="22"/>
  <c r="AF60" i="22"/>
  <c r="AE60" i="22"/>
  <c r="AD60" i="22"/>
  <c r="AC60" i="22"/>
  <c r="AB60" i="22"/>
  <c r="L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AA60" i="22"/>
  <c r="Z60" i="22"/>
  <c r="AC355" i="22"/>
  <c r="AB355" i="22"/>
  <c r="AG355" i="22"/>
  <c r="AF355" i="22"/>
  <c r="AE355" i="22"/>
  <c r="AD355" i="22"/>
  <c r="AM355" i="22"/>
  <c r="AL355" i="22"/>
  <c r="AK355" i="22"/>
  <c r="AJ355" i="22"/>
  <c r="AI355" i="22"/>
  <c r="AH355" i="22"/>
  <c r="O355" i="22"/>
  <c r="N355" i="22"/>
  <c r="M355" i="22"/>
  <c r="L355" i="22"/>
  <c r="AA355" i="22"/>
  <c r="Z355" i="22"/>
  <c r="Y355" i="22"/>
  <c r="X355" i="22"/>
  <c r="W355" i="22"/>
  <c r="V355" i="22"/>
  <c r="U355" i="22"/>
  <c r="T355" i="22"/>
  <c r="S355" i="22"/>
  <c r="R355" i="22"/>
  <c r="Q355" i="22"/>
  <c r="P355" i="22"/>
  <c r="AH10" i="22"/>
  <c r="AG10" i="22"/>
  <c r="AF10" i="22"/>
  <c r="AE10" i="22"/>
  <c r="AD10" i="22"/>
  <c r="AC10" i="22"/>
  <c r="AB10" i="22"/>
  <c r="AK10" i="22"/>
  <c r="AJ10" i="22"/>
  <c r="AI10" i="22"/>
  <c r="AM10" i="22"/>
  <c r="AL10" i="22"/>
  <c r="W10" i="22"/>
  <c r="V10" i="22"/>
  <c r="U10" i="22"/>
  <c r="T10" i="22"/>
  <c r="S10" i="22"/>
  <c r="R10" i="22"/>
  <c r="Q10" i="22"/>
  <c r="P10" i="22"/>
  <c r="O10" i="22"/>
  <c r="L10" i="22"/>
  <c r="N10" i="22"/>
  <c r="M10" i="22"/>
  <c r="AA10" i="22"/>
  <c r="Z10" i="22"/>
  <c r="Y10" i="22"/>
  <c r="X10" i="22"/>
  <c r="AL250" i="22"/>
  <c r="AK250" i="22"/>
  <c r="AJ250" i="22"/>
  <c r="AI250" i="22"/>
  <c r="AH250" i="22"/>
  <c r="AG250" i="22"/>
  <c r="AM250" i="22"/>
  <c r="AF250" i="22"/>
  <c r="AE250" i="22"/>
  <c r="AD250" i="22"/>
  <c r="AC250" i="22"/>
  <c r="AB250" i="22"/>
  <c r="AA250" i="22"/>
  <c r="Z250" i="22"/>
  <c r="Y250" i="22"/>
  <c r="X250" i="22"/>
  <c r="W250" i="22"/>
  <c r="V250" i="22"/>
  <c r="U250" i="22"/>
  <c r="T250" i="22"/>
  <c r="L250" i="22"/>
  <c r="S250" i="22"/>
  <c r="R250" i="22"/>
  <c r="M250" i="22"/>
  <c r="Q250" i="22"/>
  <c r="P250" i="22"/>
  <c r="O250" i="22"/>
  <c r="N250" i="22"/>
  <c r="AH125" i="22"/>
  <c r="AF125" i="22"/>
  <c r="AE125" i="22"/>
  <c r="AD125" i="22"/>
  <c r="AC125" i="22"/>
  <c r="AB125" i="22"/>
  <c r="AM125" i="22"/>
  <c r="AL125" i="22"/>
  <c r="AK125" i="22"/>
  <c r="AJ125" i="22"/>
  <c r="AI125" i="22"/>
  <c r="AA125" i="22"/>
  <c r="Z125" i="22"/>
  <c r="Y125" i="22"/>
  <c r="X125" i="22"/>
  <c r="W125" i="22"/>
  <c r="V125" i="22"/>
  <c r="U125" i="22"/>
  <c r="T125" i="22"/>
  <c r="S125" i="22"/>
  <c r="R125" i="22"/>
  <c r="L125" i="22"/>
  <c r="Q125" i="22"/>
  <c r="P125" i="22"/>
  <c r="O125" i="22"/>
  <c r="N125" i="22"/>
  <c r="M125" i="22"/>
  <c r="AI166" i="22"/>
  <c r="AH166" i="22"/>
  <c r="AG166" i="22"/>
  <c r="AF166" i="22"/>
  <c r="AE166" i="22"/>
  <c r="AD166" i="22"/>
  <c r="AB166" i="22"/>
  <c r="AM166" i="22"/>
  <c r="AL166" i="22"/>
  <c r="AK166" i="22"/>
  <c r="AJ166" i="22"/>
  <c r="AC166" i="22"/>
  <c r="Q166" i="22"/>
  <c r="P166" i="22"/>
  <c r="O166" i="22"/>
  <c r="AA166" i="22"/>
  <c r="Z166" i="22"/>
  <c r="Y166" i="22"/>
  <c r="X166" i="22"/>
  <c r="W166" i="22"/>
  <c r="V166" i="22"/>
  <c r="U166" i="22"/>
  <c r="T166" i="22"/>
  <c r="S166" i="22"/>
  <c r="R166" i="22"/>
  <c r="N166" i="22"/>
  <c r="M166" i="22"/>
  <c r="L166" i="22"/>
  <c r="AC303" i="22"/>
  <c r="AB303" i="22"/>
  <c r="AM303" i="22"/>
  <c r="AL303" i="22"/>
  <c r="AK303" i="22"/>
  <c r="AJ303" i="22"/>
  <c r="AI303" i="22"/>
  <c r="AH303" i="22"/>
  <c r="AG303" i="22"/>
  <c r="AE303" i="22"/>
  <c r="AD303" i="22"/>
  <c r="AF303" i="22"/>
  <c r="S303" i="22"/>
  <c r="R303" i="22"/>
  <c r="Q303" i="22"/>
  <c r="P303" i="22"/>
  <c r="O303" i="22"/>
  <c r="N303" i="22"/>
  <c r="M303" i="22"/>
  <c r="L303" i="22"/>
  <c r="AA303" i="22"/>
  <c r="Z303" i="22"/>
  <c r="Y303" i="22"/>
  <c r="X303" i="22"/>
  <c r="W303" i="22"/>
  <c r="V303" i="22"/>
  <c r="U303" i="22"/>
  <c r="T303" i="22"/>
  <c r="AM98" i="22"/>
  <c r="AL98" i="22"/>
  <c r="AK98" i="22"/>
  <c r="AJ98" i="22"/>
  <c r="AE98" i="22"/>
  <c r="AD98" i="22"/>
  <c r="AC98" i="22"/>
  <c r="AB98" i="22"/>
  <c r="AI98" i="22"/>
  <c r="AH98" i="22"/>
  <c r="AG98" i="22"/>
  <c r="AF98" i="22"/>
  <c r="AA98" i="22"/>
  <c r="Z98" i="22"/>
  <c r="Y98" i="22"/>
  <c r="X98" i="22"/>
  <c r="W98" i="22"/>
  <c r="V98" i="22"/>
  <c r="U98" i="22"/>
  <c r="T98" i="22"/>
  <c r="S98" i="22"/>
  <c r="R98" i="22"/>
  <c r="Q98" i="22"/>
  <c r="P98" i="22"/>
  <c r="O98" i="22"/>
  <c r="N98" i="22"/>
  <c r="M98" i="22"/>
  <c r="L98" i="22"/>
  <c r="AC343" i="22"/>
  <c r="AB343" i="22"/>
  <c r="AM343" i="22"/>
  <c r="AL343" i="22"/>
  <c r="AI343" i="22"/>
  <c r="AG343" i="22"/>
  <c r="AJ343" i="22"/>
  <c r="AH343" i="22"/>
  <c r="AF343" i="22"/>
  <c r="AE343" i="22"/>
  <c r="AD343" i="22"/>
  <c r="AK343" i="22"/>
  <c r="O343" i="22"/>
  <c r="N343" i="22"/>
  <c r="M343" i="22"/>
  <c r="L343" i="22"/>
  <c r="S343" i="22"/>
  <c r="R343" i="22"/>
  <c r="Q343" i="22"/>
  <c r="P343" i="22"/>
  <c r="AA343" i="22"/>
  <c r="Z343" i="22"/>
  <c r="Y343" i="22"/>
  <c r="X343" i="22"/>
  <c r="W343" i="22"/>
  <c r="V343" i="22"/>
  <c r="U343" i="22"/>
  <c r="T343" i="22"/>
  <c r="AM342" i="22"/>
  <c r="AL342" i="22"/>
  <c r="AK342" i="22"/>
  <c r="AJ342" i="22"/>
  <c r="AI342" i="22"/>
  <c r="AH342" i="22"/>
  <c r="AG342" i="22"/>
  <c r="AF342" i="22"/>
  <c r="AE342" i="22"/>
  <c r="AD342" i="22"/>
  <c r="AC342" i="22"/>
  <c r="AB342" i="22"/>
  <c r="AA342" i="22"/>
  <c r="Z342" i="22"/>
  <c r="Y342" i="22"/>
  <c r="X342" i="22"/>
  <c r="W342" i="22"/>
  <c r="V342" i="22"/>
  <c r="U342" i="22"/>
  <c r="Q342" i="22"/>
  <c r="P342" i="22"/>
  <c r="O342" i="22"/>
  <c r="N342" i="22"/>
  <c r="M342" i="22"/>
  <c r="L342" i="22"/>
  <c r="T342" i="22"/>
  <c r="S342" i="22"/>
  <c r="R342" i="22"/>
  <c r="AH107" i="22"/>
  <c r="AG107" i="22"/>
  <c r="AF107" i="22"/>
  <c r="AE107" i="22"/>
  <c r="AD107" i="22"/>
  <c r="AC107" i="22"/>
  <c r="AB107" i="22"/>
  <c r="AM107" i="22"/>
  <c r="AL107" i="22"/>
  <c r="AK107" i="22"/>
  <c r="AJ107" i="22"/>
  <c r="AI107" i="22"/>
  <c r="AA107" i="22"/>
  <c r="Z107" i="22"/>
  <c r="Y107" i="22"/>
  <c r="X107" i="22"/>
  <c r="W107" i="22"/>
  <c r="V107" i="22"/>
  <c r="U107" i="22"/>
  <c r="T107" i="22"/>
  <c r="S107" i="22"/>
  <c r="R107" i="22"/>
  <c r="Q107" i="22"/>
  <c r="P107" i="22"/>
  <c r="O107" i="22"/>
  <c r="N107" i="22"/>
  <c r="M107" i="22"/>
  <c r="L107" i="22"/>
  <c r="AM92" i="22"/>
  <c r="AL92" i="22"/>
  <c r="AK92" i="22"/>
  <c r="AJ92" i="22"/>
  <c r="AI92" i="22"/>
  <c r="AH92" i="22"/>
  <c r="AG92" i="22"/>
  <c r="AF92" i="22"/>
  <c r="AE92" i="22"/>
  <c r="AD92" i="22"/>
  <c r="AB92" i="22"/>
  <c r="AA92" i="22"/>
  <c r="Z92" i="22"/>
  <c r="Y92" i="22"/>
  <c r="X92" i="22"/>
  <c r="W92" i="22"/>
  <c r="V92" i="22"/>
  <c r="U92" i="22"/>
  <c r="T92" i="22"/>
  <c r="S92" i="22"/>
  <c r="R92" i="22"/>
  <c r="Q92" i="22"/>
  <c r="O92" i="22"/>
  <c r="N92" i="22"/>
  <c r="L92" i="22"/>
  <c r="P92" i="22"/>
  <c r="M92" i="22"/>
  <c r="AL236" i="22"/>
  <c r="AK236" i="22"/>
  <c r="AJ236" i="22"/>
  <c r="AI236" i="22"/>
  <c r="AH236" i="22"/>
  <c r="AG236" i="22"/>
  <c r="AB236" i="22"/>
  <c r="AM236" i="22"/>
  <c r="AF236" i="22"/>
  <c r="AE236" i="22"/>
  <c r="AD236" i="22"/>
  <c r="AC236" i="22"/>
  <c r="AA236" i="22"/>
  <c r="Z236" i="22"/>
  <c r="Y236" i="22"/>
  <c r="X236" i="22"/>
  <c r="W236" i="22"/>
  <c r="V236" i="22"/>
  <c r="U236" i="22"/>
  <c r="T236" i="22"/>
  <c r="S236" i="22"/>
  <c r="R236" i="22"/>
  <c r="Q236" i="22"/>
  <c r="P236" i="22"/>
  <c r="O236" i="22"/>
  <c r="N236" i="22"/>
  <c r="M236" i="22"/>
  <c r="L236" i="22"/>
  <c r="AM376" i="22"/>
  <c r="AL376" i="22"/>
  <c r="AK376" i="22"/>
  <c r="AJ376" i="22"/>
  <c r="AI376" i="22"/>
  <c r="AH376" i="22"/>
  <c r="AG376" i="22"/>
  <c r="AF376" i="22"/>
  <c r="AB376" i="22"/>
  <c r="AE376" i="22"/>
  <c r="AD376" i="22"/>
  <c r="AC376" i="22"/>
  <c r="O376" i="22"/>
  <c r="N376" i="22"/>
  <c r="M376" i="22"/>
  <c r="L376" i="22"/>
  <c r="AA376" i="22"/>
  <c r="Z376" i="22"/>
  <c r="Y376" i="22"/>
  <c r="X376" i="22"/>
  <c r="W376" i="22"/>
  <c r="V376" i="22"/>
  <c r="U376" i="22"/>
  <c r="T376" i="22"/>
  <c r="S376" i="22"/>
  <c r="R376" i="22"/>
  <c r="Q376" i="22"/>
  <c r="P376" i="22"/>
  <c r="AH6" i="22"/>
  <c r="AG6" i="22"/>
  <c r="AE6" i="22"/>
  <c r="AD6" i="22"/>
  <c r="AC6" i="22"/>
  <c r="AM6" i="22"/>
  <c r="AL6" i="22"/>
  <c r="AK6" i="22"/>
  <c r="AJ6" i="22"/>
  <c r="AI6" i="22"/>
  <c r="O6" i="22"/>
  <c r="N6" i="22"/>
  <c r="M6" i="22"/>
  <c r="L6" i="22"/>
  <c r="AA6" i="22"/>
  <c r="Z6" i="22"/>
  <c r="Y6" i="22"/>
  <c r="X6" i="22"/>
  <c r="T6" i="22"/>
  <c r="V6" i="22"/>
  <c r="U6" i="22"/>
  <c r="W6" i="22"/>
  <c r="P6" i="22"/>
  <c r="S6" i="22"/>
  <c r="Q6" i="22"/>
  <c r="R6" i="22"/>
  <c r="AM74" i="22"/>
  <c r="AL74" i="22"/>
  <c r="AD74" i="22"/>
  <c r="AC74" i="22"/>
  <c r="AB74" i="22"/>
  <c r="AK74" i="22"/>
  <c r="AJ74" i="22"/>
  <c r="AI74" i="22"/>
  <c r="AH74" i="22"/>
  <c r="AG74" i="22"/>
  <c r="AF74" i="22"/>
  <c r="AE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M74" i="22"/>
  <c r="N74" i="22"/>
  <c r="L74" i="22"/>
  <c r="I356" i="22"/>
  <c r="AH109" i="22"/>
  <c r="AG109" i="22"/>
  <c r="AF109" i="22"/>
  <c r="AE109" i="22"/>
  <c r="AD109" i="22"/>
  <c r="AC109" i="22"/>
  <c r="AB109" i="22"/>
  <c r="AM109" i="22"/>
  <c r="AL109" i="22"/>
  <c r="AK109" i="22"/>
  <c r="AJ109" i="22"/>
  <c r="AI109" i="22"/>
  <c r="T109" i="22"/>
  <c r="S109" i="22"/>
  <c r="R109" i="22"/>
  <c r="Q109" i="22"/>
  <c r="P109" i="22"/>
  <c r="O109" i="22"/>
  <c r="N109" i="22"/>
  <c r="M109" i="22"/>
  <c r="L109" i="22"/>
  <c r="AA109" i="22"/>
  <c r="Z109" i="22"/>
  <c r="Y109" i="22"/>
  <c r="X109" i="22"/>
  <c r="W109" i="22"/>
  <c r="V109" i="22"/>
  <c r="U109" i="22"/>
  <c r="I207" i="22"/>
  <c r="I177" i="22"/>
  <c r="I30" i="22"/>
  <c r="AM82" i="22"/>
  <c r="AL82" i="22"/>
  <c r="AK82" i="22"/>
  <c r="AJ82" i="22"/>
  <c r="AI82" i="22"/>
  <c r="AH82" i="22"/>
  <c r="AG82" i="22"/>
  <c r="AF82" i="22"/>
  <c r="AE82" i="22"/>
  <c r="AD82" i="22"/>
  <c r="AC82" i="22"/>
  <c r="AB82" i="22"/>
  <c r="T82" i="22"/>
  <c r="S82" i="22"/>
  <c r="R82" i="22"/>
  <c r="Q82" i="22"/>
  <c r="P82" i="22"/>
  <c r="O82" i="22"/>
  <c r="N82" i="22"/>
  <c r="M82" i="22"/>
  <c r="L82" i="22"/>
  <c r="AA82" i="22"/>
  <c r="Z82" i="22"/>
  <c r="Y82" i="22"/>
  <c r="X82" i="22"/>
  <c r="W82" i="22"/>
  <c r="V82" i="22"/>
  <c r="U82" i="22"/>
  <c r="AI196" i="22"/>
  <c r="AH196" i="22"/>
  <c r="AG196" i="22"/>
  <c r="AF196" i="22"/>
  <c r="AE196" i="22"/>
  <c r="AD196" i="22"/>
  <c r="AC196" i="22"/>
  <c r="AB196" i="22"/>
  <c r="AM196" i="22"/>
  <c r="AL196" i="22"/>
  <c r="AK196" i="22"/>
  <c r="AJ196" i="22"/>
  <c r="Q196" i="22"/>
  <c r="P196" i="22"/>
  <c r="O196" i="22"/>
  <c r="N196" i="22"/>
  <c r="M196" i="22"/>
  <c r="L196" i="22"/>
  <c r="AA196" i="22"/>
  <c r="Z196" i="22"/>
  <c r="Y196" i="22"/>
  <c r="X196" i="22"/>
  <c r="W196" i="22"/>
  <c r="V196" i="22"/>
  <c r="U196" i="22"/>
  <c r="T196" i="22"/>
  <c r="S196" i="22"/>
  <c r="R196" i="22"/>
  <c r="AM235" i="22"/>
  <c r="AL235" i="22"/>
  <c r="AK235" i="22"/>
  <c r="AJ235" i="22"/>
  <c r="AI235" i="22"/>
  <c r="AH235" i="22"/>
  <c r="AG235" i="22"/>
  <c r="AF235" i="22"/>
  <c r="AE235" i="22"/>
  <c r="AD235" i="22"/>
  <c r="AC235" i="22"/>
  <c r="AB235" i="22"/>
  <c r="Y235" i="22"/>
  <c r="R235" i="22"/>
  <c r="Q235" i="22"/>
  <c r="P235" i="22"/>
  <c r="O235" i="22"/>
  <c r="N235" i="22"/>
  <c r="M235" i="22"/>
  <c r="L235" i="22"/>
  <c r="AA235" i="22"/>
  <c r="Z235" i="22"/>
  <c r="X235" i="22"/>
  <c r="W235" i="22"/>
  <c r="V235" i="22"/>
  <c r="U235" i="22"/>
  <c r="T235" i="22"/>
  <c r="S235" i="22"/>
  <c r="AM320" i="22"/>
  <c r="AL320" i="22"/>
  <c r="AK320" i="22"/>
  <c r="AJ320" i="22"/>
  <c r="AI320" i="22"/>
  <c r="AH320" i="22"/>
  <c r="AG320" i="22"/>
  <c r="AE320" i="22"/>
  <c r="AC320" i="22"/>
  <c r="AF320" i="22"/>
  <c r="AD320" i="22"/>
  <c r="AB320" i="22"/>
  <c r="AA320" i="22"/>
  <c r="Z320" i="22"/>
  <c r="R320" i="22"/>
  <c r="Q320" i="22"/>
  <c r="P320" i="22"/>
  <c r="O320" i="22"/>
  <c r="N320" i="22"/>
  <c r="M320" i="22"/>
  <c r="L320" i="22"/>
  <c r="Y320" i="22"/>
  <c r="X320" i="22"/>
  <c r="W320" i="22"/>
  <c r="V320" i="22"/>
  <c r="U320" i="22"/>
  <c r="T320" i="22"/>
  <c r="S320" i="22"/>
  <c r="AM227" i="22"/>
  <c r="AL227" i="22"/>
  <c r="AK227" i="22"/>
  <c r="AJ227" i="22"/>
  <c r="AI227" i="22"/>
  <c r="AH227" i="22"/>
  <c r="AG227" i="22"/>
  <c r="AF227" i="22"/>
  <c r="AE227" i="22"/>
  <c r="AD227" i="22"/>
  <c r="AC227" i="22"/>
  <c r="AB227" i="22"/>
  <c r="Y227" i="22"/>
  <c r="X227" i="22"/>
  <c r="W227" i="22"/>
  <c r="V227" i="22"/>
  <c r="U227" i="22"/>
  <c r="T227" i="22"/>
  <c r="S227" i="22"/>
  <c r="R227" i="22"/>
  <c r="Q227" i="22"/>
  <c r="P227" i="22"/>
  <c r="O227" i="22"/>
  <c r="AA227" i="22"/>
  <c r="Z227" i="22"/>
  <c r="N227" i="22"/>
  <c r="M227" i="22"/>
  <c r="L227" i="22"/>
  <c r="AI200" i="22"/>
  <c r="AH200" i="22"/>
  <c r="AG200" i="22"/>
  <c r="AF200" i="22"/>
  <c r="AE200" i="22"/>
  <c r="AD200" i="22"/>
  <c r="AC200" i="22"/>
  <c r="AB200" i="22"/>
  <c r="AM200" i="22"/>
  <c r="AL200" i="22"/>
  <c r="AK200" i="22"/>
  <c r="AJ200" i="22"/>
  <c r="Y200" i="22"/>
  <c r="X200" i="22"/>
  <c r="W200" i="22"/>
  <c r="V200" i="22"/>
  <c r="U200" i="22"/>
  <c r="T200" i="22"/>
  <c r="S200" i="22"/>
  <c r="R200" i="22"/>
  <c r="Q200" i="22"/>
  <c r="N200" i="22"/>
  <c r="M200" i="22"/>
  <c r="L200" i="22"/>
  <c r="AA200" i="22"/>
  <c r="Z200" i="22"/>
  <c r="P200" i="22"/>
  <c r="O200" i="22"/>
  <c r="AM398" i="22"/>
  <c r="AL398" i="22"/>
  <c r="AK398" i="22"/>
  <c r="AJ398" i="22"/>
  <c r="AI398" i="22"/>
  <c r="AH398" i="22"/>
  <c r="AG398" i="22"/>
  <c r="AF398" i="22"/>
  <c r="AE398" i="22"/>
  <c r="AD398" i="22"/>
  <c r="AC398" i="22"/>
  <c r="AB398" i="22"/>
  <c r="W398" i="22"/>
  <c r="V398" i="22"/>
  <c r="U398" i="22"/>
  <c r="T398" i="22"/>
  <c r="S398" i="22"/>
  <c r="R398" i="22"/>
  <c r="Q398" i="22"/>
  <c r="P398" i="22"/>
  <c r="AA398" i="22"/>
  <c r="Z398" i="22"/>
  <c r="Y398" i="22"/>
  <c r="X398" i="22"/>
  <c r="O398" i="22"/>
  <c r="N398" i="22"/>
  <c r="M398" i="22"/>
  <c r="L398" i="22"/>
  <c r="I370" i="22"/>
  <c r="I175" i="22"/>
  <c r="AH129" i="22"/>
  <c r="AG129" i="22"/>
  <c r="AF129" i="22"/>
  <c r="AE129" i="22"/>
  <c r="AD129" i="22"/>
  <c r="AC129" i="22"/>
  <c r="AB129" i="22"/>
  <c r="AM129" i="22"/>
  <c r="AL129" i="22"/>
  <c r="AK129" i="22"/>
  <c r="AJ129" i="22"/>
  <c r="AI129" i="22"/>
  <c r="M129" i="22"/>
  <c r="L129" i="22"/>
  <c r="AA129" i="22"/>
  <c r="Z129" i="22"/>
  <c r="Y129" i="22"/>
  <c r="X129" i="22"/>
  <c r="W129" i="22"/>
  <c r="V129" i="22"/>
  <c r="U129" i="22"/>
  <c r="T129" i="22"/>
  <c r="S129" i="22"/>
  <c r="R129" i="22"/>
  <c r="Q129" i="22"/>
  <c r="P129" i="22"/>
  <c r="O129" i="22"/>
  <c r="N129" i="22"/>
  <c r="AM243" i="22"/>
  <c r="AL243" i="22"/>
  <c r="AK243" i="22"/>
  <c r="AJ243" i="22"/>
  <c r="AI243" i="22"/>
  <c r="AH243" i="22"/>
  <c r="AG243" i="22"/>
  <c r="AF243" i="22"/>
  <c r="AE243" i="22"/>
  <c r="AD243" i="22"/>
  <c r="AC243" i="22"/>
  <c r="AB243" i="22"/>
  <c r="S243" i="22"/>
  <c r="R243" i="22"/>
  <c r="Q243" i="22"/>
  <c r="P243" i="22"/>
  <c r="AA243" i="22"/>
  <c r="Z243" i="22"/>
  <c r="Y243" i="22"/>
  <c r="X243" i="22"/>
  <c r="W243" i="22"/>
  <c r="V243" i="22"/>
  <c r="U243" i="22"/>
  <c r="T243" i="22"/>
  <c r="L243" i="22"/>
  <c r="O243" i="22"/>
  <c r="N243" i="22"/>
  <c r="M243" i="22"/>
  <c r="AM9" i="22"/>
  <c r="AL9" i="22"/>
  <c r="AK9" i="22"/>
  <c r="AJ9" i="22"/>
  <c r="AI9" i="22"/>
  <c r="AG9" i="22"/>
  <c r="AF9" i="22"/>
  <c r="AE9" i="22"/>
  <c r="AD9" i="22"/>
  <c r="AC9" i="22"/>
  <c r="O9" i="22"/>
  <c r="N9" i="22"/>
  <c r="M9" i="22"/>
  <c r="L9" i="22"/>
  <c r="Z9" i="22"/>
  <c r="AA9" i="22"/>
  <c r="Y9" i="22"/>
  <c r="W9" i="22"/>
  <c r="R9" i="22"/>
  <c r="P9" i="22"/>
  <c r="T9" i="22"/>
  <c r="S9" i="22"/>
  <c r="Q9" i="22"/>
  <c r="U9" i="22"/>
  <c r="V9" i="22"/>
  <c r="X9" i="22"/>
  <c r="AM94" i="22"/>
  <c r="AL94" i="22"/>
  <c r="AK94" i="22"/>
  <c r="AJ94" i="22"/>
  <c r="AG94" i="22"/>
  <c r="AF94" i="22"/>
  <c r="AD94" i="22"/>
  <c r="AC94" i="22"/>
  <c r="AB94" i="22"/>
  <c r="AI94" i="22"/>
  <c r="AH94" i="22"/>
  <c r="T94" i="22"/>
  <c r="S94" i="22"/>
  <c r="R94" i="22"/>
  <c r="Q94" i="22"/>
  <c r="P94" i="22"/>
  <c r="O94" i="22"/>
  <c r="N94" i="22"/>
  <c r="M94" i="22"/>
  <c r="L94" i="22"/>
  <c r="X94" i="22"/>
  <c r="W94" i="22"/>
  <c r="V94" i="22"/>
  <c r="U94" i="22"/>
  <c r="AA94" i="22"/>
  <c r="Z94" i="22"/>
  <c r="Y94" i="22"/>
  <c r="AM352" i="22"/>
  <c r="AL352" i="22"/>
  <c r="AK352" i="22"/>
  <c r="AJ352" i="22"/>
  <c r="AI352" i="22"/>
  <c r="AH352" i="22"/>
  <c r="AG352" i="22"/>
  <c r="AF352" i="22"/>
  <c r="AE352" i="22"/>
  <c r="AD352" i="22"/>
  <c r="AC352" i="22"/>
  <c r="AB352" i="22"/>
  <c r="O352" i="22"/>
  <c r="N352" i="22"/>
  <c r="M352" i="22"/>
  <c r="L352" i="22"/>
  <c r="V352" i="22"/>
  <c r="U352" i="22"/>
  <c r="T352" i="22"/>
  <c r="S352" i="22"/>
  <c r="R352" i="22"/>
  <c r="Q352" i="22"/>
  <c r="P352" i="22"/>
  <c r="Z352" i="22"/>
  <c r="Y352" i="22"/>
  <c r="X352" i="22"/>
  <c r="W352" i="22"/>
  <c r="AA352" i="22"/>
  <c r="I380" i="22"/>
  <c r="AC347" i="22"/>
  <c r="AB347" i="22"/>
  <c r="AM347" i="22"/>
  <c r="AL347" i="22"/>
  <c r="AK347" i="22"/>
  <c r="AJ347" i="22"/>
  <c r="AI347" i="22"/>
  <c r="AH347" i="22"/>
  <c r="AE347" i="22"/>
  <c r="AG347" i="22"/>
  <c r="AF347" i="22"/>
  <c r="AD347" i="22"/>
  <c r="W347" i="22"/>
  <c r="V347" i="22"/>
  <c r="U347" i="22"/>
  <c r="T347" i="22"/>
  <c r="AA347" i="22"/>
  <c r="Z347" i="22"/>
  <c r="Y347" i="22"/>
  <c r="X347" i="22"/>
  <c r="S347" i="22"/>
  <c r="R347" i="22"/>
  <c r="Q347" i="22"/>
  <c r="P347" i="22"/>
  <c r="O347" i="22"/>
  <c r="N347" i="22"/>
  <c r="M347" i="22"/>
  <c r="L347" i="22"/>
  <c r="AM122" i="22"/>
  <c r="AL122" i="22"/>
  <c r="AK122" i="22"/>
  <c r="AJ122" i="22"/>
  <c r="AI122" i="22"/>
  <c r="AH122" i="22"/>
  <c r="AC122" i="22"/>
  <c r="AB122" i="22"/>
  <c r="AD122" i="22"/>
  <c r="AG122" i="22"/>
  <c r="AF122" i="22"/>
  <c r="AE122" i="22"/>
  <c r="AA122" i="22"/>
  <c r="Z122" i="22"/>
  <c r="Y122" i="22"/>
  <c r="X122" i="22"/>
  <c r="W122" i="22"/>
  <c r="V122" i="22"/>
  <c r="U122" i="22"/>
  <c r="T122" i="22"/>
  <c r="S122" i="22"/>
  <c r="R122" i="22"/>
  <c r="N122" i="22"/>
  <c r="M122" i="22"/>
  <c r="L122" i="22"/>
  <c r="Q122" i="22"/>
  <c r="P122" i="22"/>
  <c r="O122" i="22"/>
  <c r="AL272" i="22"/>
  <c r="AK272" i="22"/>
  <c r="AJ272" i="22"/>
  <c r="AI272" i="22"/>
  <c r="AH272" i="22"/>
  <c r="AG272" i="22"/>
  <c r="AF272" i="22"/>
  <c r="AM272" i="22"/>
  <c r="AE272" i="22"/>
  <c r="AD272" i="22"/>
  <c r="AC272" i="22"/>
  <c r="AB272" i="22"/>
  <c r="AA272" i="22"/>
  <c r="Z272" i="22"/>
  <c r="Y272" i="22"/>
  <c r="X272" i="22"/>
  <c r="W272" i="22"/>
  <c r="V272" i="22"/>
  <c r="U272" i="22"/>
  <c r="T272" i="22"/>
  <c r="S272" i="22"/>
  <c r="R272" i="22"/>
  <c r="Q272" i="22"/>
  <c r="P272" i="22"/>
  <c r="O272" i="22"/>
  <c r="N272" i="22"/>
  <c r="M272" i="22"/>
  <c r="L272" i="22"/>
  <c r="AL288" i="22"/>
  <c r="AK288" i="22"/>
  <c r="AJ288" i="22"/>
  <c r="AI288" i="22"/>
  <c r="AH288" i="22"/>
  <c r="AG288" i="22"/>
  <c r="AF288" i="22"/>
  <c r="AM288" i="22"/>
  <c r="AE288" i="22"/>
  <c r="AD288" i="22"/>
  <c r="AC288" i="22"/>
  <c r="AB288" i="22"/>
  <c r="S288" i="22"/>
  <c r="R288" i="22"/>
  <c r="Q288" i="22"/>
  <c r="P288" i="22"/>
  <c r="O288" i="22"/>
  <c r="N288" i="22"/>
  <c r="Z288" i="22"/>
  <c r="Y288" i="22"/>
  <c r="X288" i="22"/>
  <c r="W288" i="22"/>
  <c r="V288" i="22"/>
  <c r="U288" i="22"/>
  <c r="T288" i="22"/>
  <c r="M288" i="22"/>
  <c r="L288" i="22"/>
  <c r="AA288" i="22"/>
  <c r="AM334" i="22"/>
  <c r="AL334" i="22"/>
  <c r="AK334" i="22"/>
  <c r="AJ334" i="22"/>
  <c r="AI334" i="22"/>
  <c r="AH334" i="22"/>
  <c r="AG334" i="22"/>
  <c r="AF334" i="22"/>
  <c r="AE334" i="22"/>
  <c r="AD334" i="22"/>
  <c r="AC334" i="22"/>
  <c r="AB334" i="22"/>
  <c r="AA334" i="22"/>
  <c r="Z334" i="22"/>
  <c r="Y334" i="22"/>
  <c r="X334" i="22"/>
  <c r="W334" i="22"/>
  <c r="V334" i="22"/>
  <c r="U334" i="22"/>
  <c r="T334" i="22"/>
  <c r="S334" i="22"/>
  <c r="R334" i="22"/>
  <c r="Q334" i="22"/>
  <c r="P334" i="22"/>
  <c r="O334" i="22"/>
  <c r="N334" i="22"/>
  <c r="M334" i="22"/>
  <c r="L334" i="22"/>
  <c r="AC349" i="22"/>
  <c r="AB349" i="22"/>
  <c r="AM349" i="22"/>
  <c r="AJ349" i="22"/>
  <c r="AI349" i="22"/>
  <c r="AH349" i="22"/>
  <c r="AG349" i="22"/>
  <c r="AF349" i="22"/>
  <c r="AE349" i="22"/>
  <c r="AD349" i="22"/>
  <c r="AL349" i="22"/>
  <c r="AK349" i="22"/>
  <c r="O349" i="22"/>
  <c r="N349" i="22"/>
  <c r="M349" i="22"/>
  <c r="L349" i="22"/>
  <c r="AA349" i="22"/>
  <c r="Z349" i="22"/>
  <c r="R349" i="22"/>
  <c r="Q349" i="22"/>
  <c r="P349" i="22"/>
  <c r="Y349" i="22"/>
  <c r="X349" i="22"/>
  <c r="W349" i="22"/>
  <c r="V349" i="22"/>
  <c r="U349" i="22"/>
  <c r="T349" i="22"/>
  <c r="S349" i="22"/>
  <c r="AI150" i="22"/>
  <c r="AH150" i="22"/>
  <c r="AF150" i="22"/>
  <c r="AE150" i="22"/>
  <c r="AD150" i="22"/>
  <c r="AM150" i="22"/>
  <c r="AL150" i="22"/>
  <c r="AK150" i="22"/>
  <c r="AJ150" i="22"/>
  <c r="AC150" i="22"/>
  <c r="AB150" i="22"/>
  <c r="O150" i="22"/>
  <c r="N150" i="22"/>
  <c r="M150" i="22"/>
  <c r="L150" i="22"/>
  <c r="AA150" i="22"/>
  <c r="Z150" i="22"/>
  <c r="Y150" i="22"/>
  <c r="X150" i="22"/>
  <c r="W150" i="22"/>
  <c r="V150" i="22"/>
  <c r="U150" i="22"/>
  <c r="T150" i="22"/>
  <c r="S150" i="22"/>
  <c r="R150" i="22"/>
  <c r="Q150" i="22"/>
  <c r="P150" i="22"/>
  <c r="AL286" i="22"/>
  <c r="AK286" i="22"/>
  <c r="AJ286" i="22"/>
  <c r="AI286" i="22"/>
  <c r="AH286" i="22"/>
  <c r="AG286" i="22"/>
  <c r="AF286" i="22"/>
  <c r="AM286" i="22"/>
  <c r="AE286" i="22"/>
  <c r="AD286" i="22"/>
  <c r="AC286" i="22"/>
  <c r="AB286" i="22"/>
  <c r="AA286" i="22"/>
  <c r="Z286" i="22"/>
  <c r="Y286" i="22"/>
  <c r="X286" i="22"/>
  <c r="W286" i="22"/>
  <c r="V286" i="22"/>
  <c r="U286" i="22"/>
  <c r="T286" i="22"/>
  <c r="S286" i="22"/>
  <c r="R286" i="22"/>
  <c r="Q286" i="22"/>
  <c r="P286" i="22"/>
  <c r="O286" i="22"/>
  <c r="N286" i="22"/>
  <c r="M286" i="22"/>
  <c r="L286" i="22"/>
  <c r="AH233" i="22"/>
  <c r="AG233" i="22"/>
  <c r="AF233" i="22"/>
  <c r="AE233" i="22"/>
  <c r="AD233" i="22"/>
  <c r="AC233" i="22"/>
  <c r="AB233" i="22"/>
  <c r="AM233" i="22"/>
  <c r="AL233" i="22"/>
  <c r="AK233" i="22"/>
  <c r="AJ233" i="22"/>
  <c r="AI233" i="22"/>
  <c r="Y233" i="22"/>
  <c r="X233" i="22"/>
  <c r="W233" i="22"/>
  <c r="V233" i="22"/>
  <c r="U233" i="22"/>
  <c r="T233" i="22"/>
  <c r="S233" i="22"/>
  <c r="R233" i="22"/>
  <c r="Q233" i="22"/>
  <c r="P233" i="22"/>
  <c r="O233" i="22"/>
  <c r="AA233" i="22"/>
  <c r="Z233" i="22"/>
  <c r="N233" i="22"/>
  <c r="M233" i="22"/>
  <c r="L233" i="22"/>
  <c r="AH56" i="22"/>
  <c r="AG56" i="22"/>
  <c r="AF56" i="22"/>
  <c r="AE56" i="22"/>
  <c r="AD56" i="22"/>
  <c r="AC56" i="22"/>
  <c r="AB56" i="22"/>
  <c r="AM56" i="22"/>
  <c r="AL56" i="22"/>
  <c r="AK56" i="22"/>
  <c r="AJ56" i="22"/>
  <c r="AI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I383" i="22"/>
  <c r="I332" i="22"/>
  <c r="I377" i="22"/>
  <c r="I183" i="22"/>
  <c r="I153" i="22"/>
  <c r="I16" i="22"/>
  <c r="AL264" i="22"/>
  <c r="AK264" i="22"/>
  <c r="AJ264" i="22"/>
  <c r="AI264" i="22"/>
  <c r="AH264" i="22"/>
  <c r="AG264" i="22"/>
  <c r="AF264" i="22"/>
  <c r="AM264" i="22"/>
  <c r="AE264" i="22"/>
  <c r="AD264" i="22"/>
  <c r="AC264" i="22"/>
  <c r="AB264" i="22"/>
  <c r="S264" i="22"/>
  <c r="R264" i="22"/>
  <c r="Q264" i="22"/>
  <c r="P264" i="22"/>
  <c r="AA264" i="22"/>
  <c r="Z264" i="22"/>
  <c r="Y264" i="22"/>
  <c r="X264" i="22"/>
  <c r="W264" i="22"/>
  <c r="V264" i="22"/>
  <c r="U264" i="22"/>
  <c r="T264" i="22"/>
  <c r="O264" i="22"/>
  <c r="N264" i="22"/>
  <c r="M264" i="22"/>
  <c r="L264" i="22"/>
  <c r="AH184" i="22"/>
  <c r="AG184" i="22"/>
  <c r="AF184" i="22"/>
  <c r="AE184" i="22"/>
  <c r="AD184" i="22"/>
  <c r="AC184" i="22"/>
  <c r="AB184" i="22"/>
  <c r="AM184" i="22"/>
  <c r="AL184" i="22"/>
  <c r="AK184" i="22"/>
  <c r="AJ184" i="22"/>
  <c r="Q184" i="22"/>
  <c r="P184" i="22"/>
  <c r="O184" i="22"/>
  <c r="N184" i="22"/>
  <c r="M184" i="22"/>
  <c r="L184" i="22"/>
  <c r="V184" i="22"/>
  <c r="U184" i="22"/>
  <c r="T184" i="22"/>
  <c r="S184" i="22"/>
  <c r="R184" i="22"/>
  <c r="Z184" i="22"/>
  <c r="Y184" i="22"/>
  <c r="X184" i="22"/>
  <c r="W184" i="22"/>
  <c r="AA184" i="22"/>
  <c r="AM175" i="22"/>
  <c r="AL175" i="22"/>
  <c r="AJ175" i="22"/>
  <c r="AI175" i="22"/>
  <c r="AH175" i="22"/>
  <c r="AG175" i="22"/>
  <c r="AF175" i="22"/>
  <c r="AE175" i="22"/>
  <c r="AD175" i="22"/>
  <c r="AC175" i="22"/>
  <c r="AB175" i="22"/>
  <c r="Q175" i="22"/>
  <c r="P175" i="22"/>
  <c r="O175" i="22"/>
  <c r="N175" i="22"/>
  <c r="M175" i="22"/>
  <c r="L175" i="22"/>
  <c r="AA175" i="22"/>
  <c r="Z175" i="22"/>
  <c r="Y175" i="22"/>
  <c r="X175" i="22"/>
  <c r="W175" i="22"/>
  <c r="V175" i="22"/>
  <c r="U175" i="22"/>
  <c r="T175" i="22"/>
  <c r="S175" i="22"/>
  <c r="R175" i="22"/>
  <c r="AM308" i="22"/>
  <c r="AL308" i="22"/>
  <c r="AK308" i="22"/>
  <c r="AJ308" i="22"/>
  <c r="AI308" i="22"/>
  <c r="AH308" i="22"/>
  <c r="AG308" i="22"/>
  <c r="AF308" i="22"/>
  <c r="AE308" i="22"/>
  <c r="AD308" i="22"/>
  <c r="AC308" i="22"/>
  <c r="AB308" i="22"/>
  <c r="AA308" i="22"/>
  <c r="Z308" i="22"/>
  <c r="Y308" i="22"/>
  <c r="X308" i="22"/>
  <c r="W308" i="22"/>
  <c r="V308" i="22"/>
  <c r="U308" i="22"/>
  <c r="T308" i="22"/>
  <c r="S308" i="22"/>
  <c r="R308" i="22"/>
  <c r="Q308" i="22"/>
  <c r="P308" i="22"/>
  <c r="O308" i="22"/>
  <c r="N308" i="22"/>
  <c r="M308" i="22"/>
  <c r="L308" i="22"/>
  <c r="AM55" i="22"/>
  <c r="AK55" i="22"/>
  <c r="AJ55" i="22"/>
  <c r="AI55" i="22"/>
  <c r="AH55" i="22"/>
  <c r="AG55" i="22"/>
  <c r="AF55" i="22"/>
  <c r="AE55" i="22"/>
  <c r="AD55" i="22"/>
  <c r="AC55" i="22"/>
  <c r="AB55" i="22"/>
  <c r="T55" i="22"/>
  <c r="S55" i="22"/>
  <c r="R55" i="22"/>
  <c r="Q55" i="22"/>
  <c r="P55" i="22"/>
  <c r="O55" i="22"/>
  <c r="AA55" i="22"/>
  <c r="Z55" i="22"/>
  <c r="Y55" i="22"/>
  <c r="X55" i="22"/>
  <c r="W55" i="22"/>
  <c r="V55" i="22"/>
  <c r="L55" i="22"/>
  <c r="U55" i="22"/>
  <c r="N55" i="22"/>
  <c r="M55" i="22"/>
  <c r="AM350" i="22"/>
  <c r="AL350" i="22"/>
  <c r="AK350" i="22"/>
  <c r="AJ350" i="22"/>
  <c r="AI350" i="22"/>
  <c r="AH350" i="22"/>
  <c r="AG350" i="22"/>
  <c r="AF350" i="22"/>
  <c r="AC350" i="22"/>
  <c r="AE350" i="22"/>
  <c r="AD350" i="22"/>
  <c r="AB350" i="22"/>
  <c r="W350" i="22"/>
  <c r="V350" i="22"/>
  <c r="U350" i="22"/>
  <c r="T350" i="22"/>
  <c r="R350" i="22"/>
  <c r="Y350" i="22"/>
  <c r="X350" i="22"/>
  <c r="S350" i="22"/>
  <c r="Q350" i="22"/>
  <c r="P350" i="22"/>
  <c r="O350" i="22"/>
  <c r="N350" i="22"/>
  <c r="M350" i="22"/>
  <c r="L350" i="22"/>
  <c r="AA350" i="22"/>
  <c r="Z350" i="22"/>
  <c r="AC305" i="22"/>
  <c r="AB305" i="22"/>
  <c r="AL305" i="22"/>
  <c r="AK305" i="22"/>
  <c r="AJ305" i="22"/>
  <c r="AI305" i="22"/>
  <c r="AH305" i="22"/>
  <c r="AG305" i="22"/>
  <c r="AF305" i="22"/>
  <c r="AE305" i="22"/>
  <c r="AM305" i="22"/>
  <c r="AD305" i="22"/>
  <c r="R305" i="22"/>
  <c r="Q305" i="22"/>
  <c r="P305" i="22"/>
  <c r="O305" i="22"/>
  <c r="N305" i="22"/>
  <c r="M305" i="22"/>
  <c r="L305" i="22"/>
  <c r="S305" i="22"/>
  <c r="AA305" i="22"/>
  <c r="Z305" i="22"/>
  <c r="Y305" i="22"/>
  <c r="W305" i="22"/>
  <c r="V305" i="22"/>
  <c r="X305" i="22"/>
  <c r="U305" i="22"/>
  <c r="T305" i="22"/>
  <c r="AL248" i="22"/>
  <c r="AK248" i="22"/>
  <c r="AJ248" i="22"/>
  <c r="AI248" i="22"/>
  <c r="AH248" i="22"/>
  <c r="AG248" i="22"/>
  <c r="AM248" i="22"/>
  <c r="AF248" i="22"/>
  <c r="AE248" i="22"/>
  <c r="AD248" i="22"/>
  <c r="AC248" i="22"/>
  <c r="AB248" i="22"/>
  <c r="AA248" i="22"/>
  <c r="Z248" i="22"/>
  <c r="Y248" i="22"/>
  <c r="X248" i="22"/>
  <c r="W248" i="22"/>
  <c r="V248" i="22"/>
  <c r="U248" i="22"/>
  <c r="T248" i="22"/>
  <c r="S248" i="22"/>
  <c r="R248" i="22"/>
  <c r="Q248" i="22"/>
  <c r="P248" i="22"/>
  <c r="O248" i="22"/>
  <c r="N248" i="22"/>
  <c r="M248" i="22"/>
  <c r="L248" i="22"/>
  <c r="AI178" i="22"/>
  <c r="AH178" i="22"/>
  <c r="AF178" i="22"/>
  <c r="AE178" i="22"/>
  <c r="AD178" i="22"/>
  <c r="AC178" i="22"/>
  <c r="AB178" i="22"/>
  <c r="AM178" i="22"/>
  <c r="AL178" i="22"/>
  <c r="AK178" i="22"/>
  <c r="AJ178" i="22"/>
  <c r="Q178" i="22"/>
  <c r="P178" i="22"/>
  <c r="O178" i="22"/>
  <c r="N178" i="22"/>
  <c r="M178" i="22"/>
  <c r="L178" i="22"/>
  <c r="V178" i="22"/>
  <c r="U178" i="22"/>
  <c r="T178" i="22"/>
  <c r="S178" i="22"/>
  <c r="R178" i="22"/>
  <c r="AA178" i="22"/>
  <c r="Z178" i="22"/>
  <c r="Y178" i="22"/>
  <c r="X178" i="22"/>
  <c r="W178" i="22"/>
  <c r="AM189" i="22"/>
  <c r="AL189" i="22"/>
  <c r="AK189" i="22"/>
  <c r="AJ189" i="22"/>
  <c r="AD189" i="22"/>
  <c r="AC189" i="22"/>
  <c r="AB189" i="22"/>
  <c r="AH189" i="22"/>
  <c r="AI189" i="22"/>
  <c r="AG189" i="22"/>
  <c r="AF189" i="22"/>
  <c r="AE189" i="22"/>
  <c r="AA189" i="22"/>
  <c r="Z189" i="22"/>
  <c r="Y189" i="22"/>
  <c r="X189" i="22"/>
  <c r="W189" i="22"/>
  <c r="V189" i="22"/>
  <c r="U189" i="22"/>
  <c r="T189" i="22"/>
  <c r="S189" i="22"/>
  <c r="R189" i="22"/>
  <c r="Q189" i="22"/>
  <c r="P189" i="22"/>
  <c r="O189" i="22"/>
  <c r="N189" i="22"/>
  <c r="M189" i="22"/>
  <c r="L189" i="22"/>
  <c r="AC341" i="22"/>
  <c r="AB341" i="22"/>
  <c r="AI341" i="22"/>
  <c r="AH341" i="22"/>
  <c r="AG341" i="22"/>
  <c r="AF341" i="22"/>
  <c r="AE341" i="22"/>
  <c r="AD341" i="22"/>
  <c r="AM341" i="22"/>
  <c r="AL341" i="22"/>
  <c r="AK341" i="22"/>
  <c r="AJ341" i="22"/>
  <c r="W341" i="22"/>
  <c r="V341" i="22"/>
  <c r="U341" i="22"/>
  <c r="T341" i="22"/>
  <c r="S341" i="22"/>
  <c r="R341" i="22"/>
  <c r="Q341" i="22"/>
  <c r="P341" i="22"/>
  <c r="O341" i="22"/>
  <c r="N341" i="22"/>
  <c r="M341" i="22"/>
  <c r="L341" i="22"/>
  <c r="AA341" i="22"/>
  <c r="Z341" i="22"/>
  <c r="Y341" i="22"/>
  <c r="X341" i="22"/>
  <c r="AD165" i="22"/>
  <c r="AC165" i="22"/>
  <c r="AB165" i="22"/>
  <c r="AM165" i="22"/>
  <c r="AL165" i="22"/>
  <c r="AK165" i="22"/>
  <c r="AJ165" i="22"/>
  <c r="AI165" i="22"/>
  <c r="AH165" i="22"/>
  <c r="AG165" i="22"/>
  <c r="AF165" i="22"/>
  <c r="AE165" i="22"/>
  <c r="U165" i="22"/>
  <c r="T165" i="22"/>
  <c r="S165" i="22"/>
  <c r="R165" i="22"/>
  <c r="Q165" i="22"/>
  <c r="P165" i="22"/>
  <c r="O165" i="22"/>
  <c r="N165" i="22"/>
  <c r="M165" i="22"/>
  <c r="L165" i="22"/>
  <c r="AA165" i="22"/>
  <c r="Z165" i="22"/>
  <c r="Y165" i="22"/>
  <c r="X165" i="22"/>
  <c r="W165" i="22"/>
  <c r="V165" i="22"/>
  <c r="AM304" i="22"/>
  <c r="AL304" i="22"/>
  <c r="AK304" i="22"/>
  <c r="AJ304" i="22"/>
  <c r="AI304" i="22"/>
  <c r="AH304" i="22"/>
  <c r="AG304" i="22"/>
  <c r="AC304" i="22"/>
  <c r="AF304" i="22"/>
  <c r="AE304" i="22"/>
  <c r="AD304" i="22"/>
  <c r="AB304" i="22"/>
  <c r="AA304" i="22"/>
  <c r="Z304" i="22"/>
  <c r="Y304" i="22"/>
  <c r="X304" i="22"/>
  <c r="W304" i="22"/>
  <c r="V304" i="22"/>
  <c r="U304" i="22"/>
  <c r="T304" i="22"/>
  <c r="S304" i="22"/>
  <c r="R304" i="22"/>
  <c r="Q304" i="22"/>
  <c r="P304" i="22"/>
  <c r="O304" i="22"/>
  <c r="N304" i="22"/>
  <c r="M304" i="22"/>
  <c r="L304" i="22"/>
  <c r="AM354" i="22"/>
  <c r="AL354" i="22"/>
  <c r="AK354" i="22"/>
  <c r="AJ354" i="22"/>
  <c r="AI354" i="22"/>
  <c r="AH354" i="22"/>
  <c r="AG354" i="22"/>
  <c r="AF354" i="22"/>
  <c r="AE354" i="22"/>
  <c r="AD354" i="22"/>
  <c r="AC354" i="22"/>
  <c r="AB354" i="22"/>
  <c r="Z354" i="22"/>
  <c r="Y354" i="22"/>
  <c r="S354" i="22"/>
  <c r="R354" i="22"/>
  <c r="Q354" i="22"/>
  <c r="P354" i="22"/>
  <c r="O354" i="22"/>
  <c r="N354" i="22"/>
  <c r="M354" i="22"/>
  <c r="L354" i="22"/>
  <c r="AA354" i="22"/>
  <c r="X354" i="22"/>
  <c r="W354" i="22"/>
  <c r="V354" i="22"/>
  <c r="U354" i="22"/>
  <c r="T354" i="22"/>
  <c r="AC335" i="22"/>
  <c r="AB335" i="22"/>
  <c r="AM335" i="22"/>
  <c r="AL335" i="22"/>
  <c r="AK335" i="22"/>
  <c r="AJ335" i="22"/>
  <c r="AI335" i="22"/>
  <c r="AH335" i="22"/>
  <c r="AG335" i="22"/>
  <c r="AF335" i="22"/>
  <c r="AE335" i="22"/>
  <c r="AD335" i="22"/>
  <c r="AA335" i="22"/>
  <c r="Z335" i="22"/>
  <c r="Y335" i="22"/>
  <c r="X335" i="22"/>
  <c r="W335" i="22"/>
  <c r="V335" i="22"/>
  <c r="U335" i="22"/>
  <c r="T335" i="22"/>
  <c r="S335" i="22"/>
  <c r="R335" i="22"/>
  <c r="Q335" i="22"/>
  <c r="P335" i="22"/>
  <c r="O335" i="22"/>
  <c r="N335" i="22"/>
  <c r="M335" i="22"/>
  <c r="L335" i="22"/>
  <c r="AL244" i="22"/>
  <c r="AK244" i="22"/>
  <c r="AJ244" i="22"/>
  <c r="AI244" i="22"/>
  <c r="AH244" i="22"/>
  <c r="AG244" i="22"/>
  <c r="AB244" i="22"/>
  <c r="AE244" i="22"/>
  <c r="AD244" i="22"/>
  <c r="AC244" i="22"/>
  <c r="AM244" i="22"/>
  <c r="AF244" i="22"/>
  <c r="AA244" i="22"/>
  <c r="Z244" i="22"/>
  <c r="Y244" i="22"/>
  <c r="X244" i="22"/>
  <c r="N244" i="22"/>
  <c r="M244" i="22"/>
  <c r="L244" i="22"/>
  <c r="W244" i="22"/>
  <c r="V244" i="22"/>
  <c r="U244" i="22"/>
  <c r="T244" i="22"/>
  <c r="S244" i="22"/>
  <c r="R244" i="22"/>
  <c r="Q244" i="22"/>
  <c r="P244" i="22"/>
  <c r="O244" i="22"/>
  <c r="AH93" i="22"/>
  <c r="AG93" i="22"/>
  <c r="AF93" i="22"/>
  <c r="AE93" i="22"/>
  <c r="AD93" i="22"/>
  <c r="AB93" i="22"/>
  <c r="AM93" i="22"/>
  <c r="AL93" i="22"/>
  <c r="AK93" i="22"/>
  <c r="AJ93" i="22"/>
  <c r="AI93" i="22"/>
  <c r="L93" i="22"/>
  <c r="AA93" i="22"/>
  <c r="Z93" i="22"/>
  <c r="Y93" i="22"/>
  <c r="X93" i="22"/>
  <c r="W93" i="22"/>
  <c r="V93" i="22"/>
  <c r="U93" i="22"/>
  <c r="T93" i="22"/>
  <c r="S93" i="22"/>
  <c r="R93" i="22"/>
  <c r="Q93" i="22"/>
  <c r="P93" i="22"/>
  <c r="O93" i="22"/>
  <c r="N93" i="22"/>
  <c r="M93" i="22"/>
  <c r="AL252" i="22"/>
  <c r="AK252" i="22"/>
  <c r="AJ252" i="22"/>
  <c r="AI252" i="22"/>
  <c r="AH252" i="22"/>
  <c r="AG252" i="22"/>
  <c r="AF252" i="22"/>
  <c r="AB252" i="22"/>
  <c r="AM252" i="22"/>
  <c r="AE252" i="22"/>
  <c r="AD252" i="22"/>
  <c r="AC252" i="22"/>
  <c r="S252" i="22"/>
  <c r="R252" i="22"/>
  <c r="Q252" i="22"/>
  <c r="P252" i="22"/>
  <c r="AA252" i="22"/>
  <c r="Z252" i="22"/>
  <c r="Y252" i="22"/>
  <c r="X252" i="22"/>
  <c r="W252" i="22"/>
  <c r="V252" i="22"/>
  <c r="U252" i="22"/>
  <c r="T252" i="22"/>
  <c r="O252" i="22"/>
  <c r="N252" i="22"/>
  <c r="M252" i="22"/>
  <c r="L252" i="22"/>
  <c r="AM267" i="22"/>
  <c r="AL267" i="22"/>
  <c r="AK267" i="22"/>
  <c r="AJ267" i="22"/>
  <c r="AI267" i="22"/>
  <c r="AH267" i="22"/>
  <c r="AG267" i="22"/>
  <c r="AF267" i="22"/>
  <c r="AE267" i="22"/>
  <c r="AD267" i="22"/>
  <c r="AC267" i="22"/>
  <c r="AB267" i="22"/>
  <c r="S267" i="22"/>
  <c r="R267" i="22"/>
  <c r="Q267" i="22"/>
  <c r="P267" i="22"/>
  <c r="O267" i="22"/>
  <c r="X267" i="22"/>
  <c r="W267" i="22"/>
  <c r="V267" i="22"/>
  <c r="U267" i="22"/>
  <c r="T267" i="22"/>
  <c r="N267" i="22"/>
  <c r="M267" i="22"/>
  <c r="L267" i="22"/>
  <c r="AA267" i="22"/>
  <c r="Z267" i="22"/>
  <c r="Y267" i="22"/>
  <c r="AM326" i="22"/>
  <c r="AL326" i="22"/>
  <c r="AK326" i="22"/>
  <c r="AJ326" i="22"/>
  <c r="AI326" i="22"/>
  <c r="AH326" i="22"/>
  <c r="AG326" i="22"/>
  <c r="AF326" i="22"/>
  <c r="AE326" i="22"/>
  <c r="AD326" i="22"/>
  <c r="AC326" i="22"/>
  <c r="AB326" i="22"/>
  <c r="AA326" i="22"/>
  <c r="Z326" i="22"/>
  <c r="Y326" i="22"/>
  <c r="X326" i="22"/>
  <c r="W326" i="22"/>
  <c r="V326" i="22"/>
  <c r="U326" i="22"/>
  <c r="T326" i="22"/>
  <c r="S326" i="22"/>
  <c r="R326" i="22"/>
  <c r="Q326" i="22"/>
  <c r="P326" i="22"/>
  <c r="O326" i="22"/>
  <c r="N326" i="22"/>
  <c r="M326" i="22"/>
  <c r="L326" i="22"/>
  <c r="AM66" i="22"/>
  <c r="AK66" i="22"/>
  <c r="AJ66" i="22"/>
  <c r="AI66" i="22"/>
  <c r="AH66" i="22"/>
  <c r="AG66" i="22"/>
  <c r="AF66" i="22"/>
  <c r="AE66" i="22"/>
  <c r="AD66" i="22"/>
  <c r="AC66" i="22"/>
  <c r="AB66" i="22"/>
  <c r="L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Z66" i="22"/>
  <c r="AA66" i="22"/>
  <c r="AM215" i="22"/>
  <c r="AL215" i="22"/>
  <c r="AJ215" i="22"/>
  <c r="AI215" i="22"/>
  <c r="AH215" i="22"/>
  <c r="AG215" i="22"/>
  <c r="AF215" i="22"/>
  <c r="AE215" i="22"/>
  <c r="AD215" i="22"/>
  <c r="AC215" i="22"/>
  <c r="AB215" i="22"/>
  <c r="Y215" i="22"/>
  <c r="X215" i="22"/>
  <c r="W215" i="22"/>
  <c r="V215" i="22"/>
  <c r="U215" i="22"/>
  <c r="T215" i="22"/>
  <c r="S215" i="22"/>
  <c r="R215" i="22"/>
  <c r="Q215" i="22"/>
  <c r="P215" i="22"/>
  <c r="AA215" i="22"/>
  <c r="Z215" i="22"/>
  <c r="O215" i="22"/>
  <c r="N215" i="22"/>
  <c r="M215" i="22"/>
  <c r="L215" i="22"/>
  <c r="AH133" i="22"/>
  <c r="AG133" i="22"/>
  <c r="AF133" i="22"/>
  <c r="AE133" i="22"/>
  <c r="AD133" i="22"/>
  <c r="AC133" i="22"/>
  <c r="AB133" i="22"/>
  <c r="AM133" i="22"/>
  <c r="AL133" i="22"/>
  <c r="AK133" i="22"/>
  <c r="AJ133" i="22"/>
  <c r="AI133" i="22"/>
  <c r="Q133" i="22"/>
  <c r="X133" i="22"/>
  <c r="W133" i="22"/>
  <c r="V133" i="22"/>
  <c r="U133" i="22"/>
  <c r="T133" i="22"/>
  <c r="S133" i="22"/>
  <c r="R133" i="22"/>
  <c r="P133" i="22"/>
  <c r="O133" i="22"/>
  <c r="N133" i="22"/>
  <c r="M133" i="22"/>
  <c r="L133" i="22"/>
  <c r="AA133" i="22"/>
  <c r="Z133" i="22"/>
  <c r="Y133" i="22"/>
  <c r="AM296" i="22"/>
  <c r="AL296" i="22"/>
  <c r="AK296" i="22"/>
  <c r="AJ296" i="22"/>
  <c r="AI296" i="22"/>
  <c r="AH296" i="22"/>
  <c r="AD296" i="22"/>
  <c r="AC296" i="22"/>
  <c r="AB296" i="22"/>
  <c r="AG296" i="22"/>
  <c r="AF296" i="22"/>
  <c r="AE296" i="22"/>
  <c r="X296" i="22"/>
  <c r="W296" i="22"/>
  <c r="V296" i="22"/>
  <c r="U296" i="22"/>
  <c r="T296" i="22"/>
  <c r="S296" i="22"/>
  <c r="R296" i="22"/>
  <c r="Q296" i="22"/>
  <c r="P296" i="22"/>
  <c r="O296" i="22"/>
  <c r="N296" i="22"/>
  <c r="M296" i="22"/>
  <c r="L296" i="22"/>
  <c r="AA296" i="22"/>
  <c r="Z296" i="22"/>
  <c r="Y296" i="22"/>
  <c r="I287" i="22"/>
  <c r="I308" i="22"/>
  <c r="I305" i="22"/>
  <c r="I135" i="22"/>
  <c r="I105" i="22"/>
  <c r="AM112" i="22"/>
  <c r="AL112" i="22"/>
  <c r="AK112" i="22"/>
  <c r="AJ112" i="22"/>
  <c r="AI112" i="22"/>
  <c r="AH112" i="22"/>
  <c r="AG112" i="22"/>
  <c r="AF112" i="22"/>
  <c r="AE112" i="22"/>
  <c r="AD112" i="22"/>
  <c r="AC112" i="22"/>
  <c r="AB112" i="22"/>
  <c r="T112" i="22"/>
  <c r="S112" i="22"/>
  <c r="R112" i="22"/>
  <c r="Q112" i="22"/>
  <c r="P112" i="22"/>
  <c r="O112" i="22"/>
  <c r="N112" i="22"/>
  <c r="M112" i="22"/>
  <c r="L112" i="22"/>
  <c r="AA112" i="22"/>
  <c r="Z112" i="22"/>
  <c r="Y112" i="22"/>
  <c r="X112" i="22"/>
  <c r="W112" i="22"/>
  <c r="V112" i="22"/>
  <c r="U112" i="22"/>
  <c r="I362" i="22"/>
  <c r="AL246" i="22"/>
  <c r="AJ246" i="22"/>
  <c r="AI246" i="22"/>
  <c r="AH246" i="22"/>
  <c r="AG246" i="22"/>
  <c r="AM246" i="22"/>
  <c r="AF246" i="22"/>
  <c r="AE246" i="22"/>
  <c r="AD246" i="22"/>
  <c r="AC246" i="22"/>
  <c r="AB246" i="22"/>
  <c r="S246" i="22"/>
  <c r="R246" i="22"/>
  <c r="Q246" i="22"/>
  <c r="P246" i="22"/>
  <c r="V246" i="22"/>
  <c r="U246" i="22"/>
  <c r="T246" i="22"/>
  <c r="O246" i="22"/>
  <c r="N246" i="22"/>
  <c r="M246" i="22"/>
  <c r="L246" i="22"/>
  <c r="AA246" i="22"/>
  <c r="Z246" i="22"/>
  <c r="Y246" i="22"/>
  <c r="X246" i="22"/>
  <c r="W246" i="22"/>
  <c r="AM76" i="22"/>
  <c r="AL76" i="22"/>
  <c r="AK76" i="22"/>
  <c r="AJ76" i="22"/>
  <c r="AI76" i="22"/>
  <c r="AH76" i="22"/>
  <c r="AG76" i="22"/>
  <c r="AF76" i="22"/>
  <c r="AE76" i="22"/>
  <c r="AD76" i="22"/>
  <c r="AC76" i="22"/>
  <c r="AB76" i="22"/>
  <c r="T76" i="22"/>
  <c r="S76" i="22"/>
  <c r="R76" i="22"/>
  <c r="Q76" i="22"/>
  <c r="P76" i="22"/>
  <c r="O76" i="22"/>
  <c r="N76" i="22"/>
  <c r="M76" i="22"/>
  <c r="L76" i="22"/>
  <c r="AA76" i="22"/>
  <c r="Z76" i="22"/>
  <c r="Y76" i="22"/>
  <c r="W76" i="22"/>
  <c r="U76" i="22"/>
  <c r="V76" i="22"/>
  <c r="X76" i="22"/>
  <c r="AM163" i="22"/>
  <c r="AL163" i="22"/>
  <c r="AK163" i="22"/>
  <c r="AJ163" i="22"/>
  <c r="AI163" i="22"/>
  <c r="AH163" i="22"/>
  <c r="AG163" i="22"/>
  <c r="AF163" i="22"/>
  <c r="AE163" i="22"/>
  <c r="AD163" i="22"/>
  <c r="AC163" i="22"/>
  <c r="AB163" i="22"/>
  <c r="Q163" i="22"/>
  <c r="P163" i="22"/>
  <c r="O163" i="22"/>
  <c r="Z163" i="22"/>
  <c r="Y163" i="22"/>
  <c r="X163" i="22"/>
  <c r="W163" i="22"/>
  <c r="V163" i="22"/>
  <c r="U163" i="22"/>
  <c r="T163" i="22"/>
  <c r="S163" i="22"/>
  <c r="R163" i="22"/>
  <c r="N163" i="22"/>
  <c r="M163" i="22"/>
  <c r="L163" i="22"/>
  <c r="AA163" i="22"/>
  <c r="AE269" i="22"/>
  <c r="AD269" i="22"/>
  <c r="AC269" i="22"/>
  <c r="AB269" i="22"/>
  <c r="AI269" i="22"/>
  <c r="AH269" i="22"/>
  <c r="AG269" i="22"/>
  <c r="AF269" i="22"/>
  <c r="AM269" i="22"/>
  <c r="AL269" i="22"/>
  <c r="AK269" i="22"/>
  <c r="AJ269" i="22"/>
  <c r="U269" i="22"/>
  <c r="T269" i="22"/>
  <c r="S269" i="22"/>
  <c r="R269" i="22"/>
  <c r="Q269" i="22"/>
  <c r="P269" i="22"/>
  <c r="O269" i="22"/>
  <c r="N269" i="22"/>
  <c r="M269" i="22"/>
  <c r="L269" i="22"/>
  <c r="AA269" i="22"/>
  <c r="Z269" i="22"/>
  <c r="Y269" i="22"/>
  <c r="X269" i="22"/>
  <c r="W269" i="22"/>
  <c r="V269" i="22"/>
  <c r="AM259" i="22"/>
  <c r="AL259" i="22"/>
  <c r="AK259" i="22"/>
  <c r="AJ259" i="22"/>
  <c r="AI259" i="22"/>
  <c r="AH259" i="22"/>
  <c r="AG259" i="22"/>
  <c r="AF259" i="22"/>
  <c r="AE259" i="22"/>
  <c r="AD259" i="22"/>
  <c r="AC259" i="22"/>
  <c r="AB259" i="22"/>
  <c r="AA259" i="22"/>
  <c r="Z259" i="22"/>
  <c r="Y259" i="22"/>
  <c r="X259" i="22"/>
  <c r="W259" i="22"/>
  <c r="V259" i="22"/>
  <c r="U259" i="22"/>
  <c r="T259" i="22"/>
  <c r="S259" i="22"/>
  <c r="R259" i="22"/>
  <c r="Q259" i="22"/>
  <c r="P259" i="22"/>
  <c r="O259" i="22"/>
  <c r="N259" i="22"/>
  <c r="M259" i="22"/>
  <c r="L259" i="22"/>
  <c r="AM338" i="22"/>
  <c r="AL338" i="22"/>
  <c r="AK338" i="22"/>
  <c r="AJ338" i="22"/>
  <c r="AI338" i="22"/>
  <c r="AH338" i="22"/>
  <c r="AG338" i="22"/>
  <c r="AF338" i="22"/>
  <c r="AD338" i="22"/>
  <c r="AC338" i="22"/>
  <c r="AB338" i="22"/>
  <c r="AE338" i="22"/>
  <c r="W338" i="22"/>
  <c r="V338" i="22"/>
  <c r="U338" i="22"/>
  <c r="T338" i="22"/>
  <c r="AA338" i="22"/>
  <c r="Z338" i="22"/>
  <c r="Y338" i="22"/>
  <c r="X338" i="22"/>
  <c r="S338" i="22"/>
  <c r="R338" i="22"/>
  <c r="Q338" i="22"/>
  <c r="P338" i="22"/>
  <c r="O338" i="22"/>
  <c r="N338" i="22"/>
  <c r="M338" i="22"/>
  <c r="L338" i="22"/>
  <c r="AM372" i="22"/>
  <c r="AL372" i="22"/>
  <c r="AK372" i="22"/>
  <c r="AJ372" i="22"/>
  <c r="AI372" i="22"/>
  <c r="AH372" i="22"/>
  <c r="AG372" i="22"/>
  <c r="AF372" i="22"/>
  <c r="AC372" i="22"/>
  <c r="AB372" i="22"/>
  <c r="AE372" i="22"/>
  <c r="AD372" i="22"/>
  <c r="AA372" i="22"/>
  <c r="Z372" i="22"/>
  <c r="Y372" i="22"/>
  <c r="X372" i="22"/>
  <c r="W372" i="22"/>
  <c r="V372" i="22"/>
  <c r="U372" i="22"/>
  <c r="T372" i="22"/>
  <c r="S372" i="22"/>
  <c r="R372" i="22"/>
  <c r="Q372" i="22"/>
  <c r="P372" i="22"/>
  <c r="O372" i="22"/>
  <c r="N372" i="22"/>
  <c r="M372" i="22"/>
  <c r="L372" i="22"/>
  <c r="AC299" i="22"/>
  <c r="AB299" i="22"/>
  <c r="AI299" i="22"/>
  <c r="AH299" i="22"/>
  <c r="AG299" i="22"/>
  <c r="AF299" i="22"/>
  <c r="AE299" i="22"/>
  <c r="AD299" i="22"/>
  <c r="AM299" i="22"/>
  <c r="AL299" i="22"/>
  <c r="AK299" i="22"/>
  <c r="AJ299" i="22"/>
  <c r="L299" i="22"/>
  <c r="AA299" i="22"/>
  <c r="Z299" i="22"/>
  <c r="Y299" i="22"/>
  <c r="X299" i="22"/>
  <c r="T299" i="22"/>
  <c r="S299" i="22"/>
  <c r="R299" i="22"/>
  <c r="Q299" i="22"/>
  <c r="P299" i="22"/>
  <c r="O299" i="22"/>
  <c r="N299" i="22"/>
  <c r="M299" i="22"/>
  <c r="W299" i="22"/>
  <c r="V299" i="22"/>
  <c r="U299" i="22"/>
  <c r="AM400" i="22"/>
  <c r="AL400" i="22"/>
  <c r="AK400" i="22"/>
  <c r="AJ400" i="22"/>
  <c r="AI400" i="22"/>
  <c r="AH400" i="22"/>
  <c r="AG400" i="22"/>
  <c r="AF400" i="22"/>
  <c r="AD400" i="22"/>
  <c r="AC400" i="22"/>
  <c r="AB400" i="22"/>
  <c r="AE400" i="22"/>
  <c r="O400" i="22"/>
  <c r="N400" i="22"/>
  <c r="M400" i="22"/>
  <c r="L400" i="22"/>
  <c r="AA400" i="22"/>
  <c r="Z400" i="22"/>
  <c r="Y400" i="22"/>
  <c r="X400" i="22"/>
  <c r="W400" i="22"/>
  <c r="V400" i="22"/>
  <c r="U400" i="22"/>
  <c r="T400" i="22"/>
  <c r="S400" i="22"/>
  <c r="R400" i="22"/>
  <c r="Q400" i="22"/>
  <c r="P400" i="22"/>
  <c r="AL282" i="22"/>
  <c r="AK282" i="22"/>
  <c r="AJ282" i="22"/>
  <c r="AI282" i="22"/>
  <c r="AH282" i="22"/>
  <c r="AG282" i="22"/>
  <c r="AF282" i="22"/>
  <c r="AM282" i="22"/>
  <c r="AE282" i="22"/>
  <c r="AD282" i="22"/>
  <c r="AC282" i="22"/>
  <c r="AB282" i="22"/>
  <c r="S282" i="22"/>
  <c r="R282" i="22"/>
  <c r="Q282" i="22"/>
  <c r="P282" i="22"/>
  <c r="O282" i="22"/>
  <c r="Z282" i="22"/>
  <c r="Y282" i="22"/>
  <c r="X282" i="22"/>
  <c r="W282" i="22"/>
  <c r="V282" i="22"/>
  <c r="U282" i="22"/>
  <c r="T282" i="22"/>
  <c r="N282" i="22"/>
  <c r="M282" i="22"/>
  <c r="L282" i="22"/>
  <c r="AA282" i="22"/>
  <c r="AL210" i="22"/>
  <c r="AK210" i="22"/>
  <c r="AJ210" i="22"/>
  <c r="AI210" i="22"/>
  <c r="AH210" i="22"/>
  <c r="AG210" i="22"/>
  <c r="AF210" i="22"/>
  <c r="AE210" i="22"/>
  <c r="AD210" i="22"/>
  <c r="AC210" i="22"/>
  <c r="AB210" i="22"/>
  <c r="AA210" i="22"/>
  <c r="Z210" i="22"/>
  <c r="Y210" i="22"/>
  <c r="M210" i="22"/>
  <c r="L210" i="22"/>
  <c r="X210" i="22"/>
  <c r="W210" i="22"/>
  <c r="V210" i="22"/>
  <c r="U210" i="22"/>
  <c r="T210" i="22"/>
  <c r="S210" i="22"/>
  <c r="R210" i="22"/>
  <c r="Q210" i="22"/>
  <c r="P210" i="22"/>
  <c r="O210" i="22"/>
  <c r="N210" i="22"/>
  <c r="AM199" i="22"/>
  <c r="AL199" i="22"/>
  <c r="AK199" i="22"/>
  <c r="AJ199" i="22"/>
  <c r="AI199" i="22"/>
  <c r="AH199" i="22"/>
  <c r="AG199" i="22"/>
  <c r="AF199" i="22"/>
  <c r="AE199" i="22"/>
  <c r="AD199" i="22"/>
  <c r="AC199" i="22"/>
  <c r="AB199" i="22"/>
  <c r="Q199" i="22"/>
  <c r="P199" i="22"/>
  <c r="O199" i="22"/>
  <c r="N199" i="22"/>
  <c r="M199" i="22"/>
  <c r="L199" i="22"/>
  <c r="AA199" i="22"/>
  <c r="Z199" i="22"/>
  <c r="Y199" i="22"/>
  <c r="X199" i="22"/>
  <c r="W199" i="22"/>
  <c r="V199" i="22"/>
  <c r="U199" i="22"/>
  <c r="T199" i="22"/>
  <c r="S199" i="22"/>
  <c r="R199" i="22"/>
  <c r="AL216" i="22"/>
  <c r="AK216" i="22"/>
  <c r="AJ216" i="22"/>
  <c r="AG216" i="22"/>
  <c r="AB216" i="22"/>
  <c r="AI216" i="22"/>
  <c r="AH216" i="22"/>
  <c r="AF216" i="22"/>
  <c r="AE216" i="22"/>
  <c r="AD216" i="22"/>
  <c r="AC216" i="22"/>
  <c r="AA216" i="22"/>
  <c r="Z216" i="22"/>
  <c r="Y216" i="22"/>
  <c r="X216" i="22"/>
  <c r="W216" i="22"/>
  <c r="V216" i="22"/>
  <c r="U216" i="22"/>
  <c r="T216" i="22"/>
  <c r="S216" i="22"/>
  <c r="R216" i="22"/>
  <c r="Q216" i="22"/>
  <c r="P216" i="22"/>
  <c r="O216" i="22"/>
  <c r="N216" i="22"/>
  <c r="M216" i="22"/>
  <c r="L216" i="22"/>
  <c r="AH141" i="22"/>
  <c r="AF141" i="22"/>
  <c r="AE141" i="22"/>
  <c r="AD141" i="22"/>
  <c r="AC141" i="22"/>
  <c r="AB141" i="22"/>
  <c r="AM141" i="22"/>
  <c r="AL141" i="22"/>
  <c r="AK141" i="22"/>
  <c r="AJ141" i="22"/>
  <c r="AI141" i="22"/>
  <c r="U141" i="22"/>
  <c r="T141" i="22"/>
  <c r="S141" i="22"/>
  <c r="R141" i="22"/>
  <c r="Q141" i="22"/>
  <c r="P141" i="22"/>
  <c r="O141" i="22"/>
  <c r="N141" i="22"/>
  <c r="M141" i="22"/>
  <c r="L141" i="22"/>
  <c r="AA141" i="22"/>
  <c r="Z141" i="22"/>
  <c r="Y141" i="22"/>
  <c r="X141" i="22"/>
  <c r="W141" i="22"/>
  <c r="V141" i="22"/>
  <c r="AM72" i="22"/>
  <c r="AL72" i="22"/>
  <c r="AK72" i="22"/>
  <c r="AJ72" i="22"/>
  <c r="AI72" i="22"/>
  <c r="AH72" i="22"/>
  <c r="AG72" i="22"/>
  <c r="AF72" i="22"/>
  <c r="AE72" i="22"/>
  <c r="AD72" i="22"/>
  <c r="AC72" i="22"/>
  <c r="AB72" i="22"/>
  <c r="L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AM100" i="22"/>
  <c r="AL100" i="22"/>
  <c r="AK100" i="22"/>
  <c r="AJ100" i="22"/>
  <c r="AI100" i="22"/>
  <c r="AH100" i="22"/>
  <c r="AG100" i="22"/>
  <c r="AF100" i="22"/>
  <c r="AE100" i="22"/>
  <c r="AD100" i="22"/>
  <c r="AC100" i="22"/>
  <c r="AB100" i="22"/>
  <c r="T100" i="22"/>
  <c r="S100" i="22"/>
  <c r="R100" i="22"/>
  <c r="Q100" i="22"/>
  <c r="P100" i="22"/>
  <c r="O100" i="22"/>
  <c r="N100" i="22"/>
  <c r="M100" i="22"/>
  <c r="L100" i="22"/>
  <c r="AA100" i="22"/>
  <c r="Y100" i="22"/>
  <c r="X100" i="22"/>
  <c r="W100" i="22"/>
  <c r="U100" i="22"/>
  <c r="V100" i="22"/>
  <c r="Z100" i="22"/>
  <c r="AC391" i="22"/>
  <c r="AB391" i="22"/>
  <c r="AM391" i="22"/>
  <c r="AL391" i="22"/>
  <c r="AI391" i="22"/>
  <c r="AG391" i="22"/>
  <c r="AF391" i="22"/>
  <c r="AE391" i="22"/>
  <c r="AK391" i="22"/>
  <c r="AJ391" i="22"/>
  <c r="AH391" i="22"/>
  <c r="AD391" i="22"/>
  <c r="O391" i="22"/>
  <c r="N391" i="22"/>
  <c r="M391" i="22"/>
  <c r="L391" i="22"/>
  <c r="AA391" i="22"/>
  <c r="Z391" i="22"/>
  <c r="Y391" i="22"/>
  <c r="X391" i="22"/>
  <c r="W391" i="22"/>
  <c r="V391" i="22"/>
  <c r="U391" i="22"/>
  <c r="T391" i="22"/>
  <c r="S391" i="22"/>
  <c r="R391" i="22"/>
  <c r="Q391" i="22"/>
  <c r="P391" i="22"/>
  <c r="AM378" i="22"/>
  <c r="AL378" i="22"/>
  <c r="AK378" i="22"/>
  <c r="AJ378" i="22"/>
  <c r="AI378" i="22"/>
  <c r="AH378" i="22"/>
  <c r="AG378" i="22"/>
  <c r="AF378" i="22"/>
  <c r="AE378" i="22"/>
  <c r="AD378" i="22"/>
  <c r="AC378" i="22"/>
  <c r="AB378" i="22"/>
  <c r="AA378" i="22"/>
  <c r="Z378" i="22"/>
  <c r="Y378" i="22"/>
  <c r="X378" i="22"/>
  <c r="W378" i="22"/>
  <c r="V378" i="22"/>
  <c r="U378" i="22"/>
  <c r="N378" i="22"/>
  <c r="M378" i="22"/>
  <c r="L378" i="22"/>
  <c r="T378" i="22"/>
  <c r="S378" i="22"/>
  <c r="R378" i="22"/>
  <c r="Q378" i="22"/>
  <c r="P378" i="22"/>
  <c r="O378" i="22"/>
  <c r="AC307" i="22"/>
  <c r="AB307" i="22"/>
  <c r="AI307" i="22"/>
  <c r="AM307" i="22"/>
  <c r="AL307" i="22"/>
  <c r="AK307" i="22"/>
  <c r="AJ307" i="22"/>
  <c r="AH307" i="22"/>
  <c r="AG307" i="22"/>
  <c r="AF307" i="22"/>
  <c r="AE307" i="22"/>
  <c r="AD307" i="22"/>
  <c r="AA307" i="22"/>
  <c r="Z307" i="22"/>
  <c r="Y307" i="22"/>
  <c r="X307" i="22"/>
  <c r="W307" i="22"/>
  <c r="V307" i="22"/>
  <c r="U307" i="22"/>
  <c r="T307" i="22"/>
  <c r="R307" i="22"/>
  <c r="Q307" i="22"/>
  <c r="P307" i="22"/>
  <c r="O307" i="22"/>
  <c r="N307" i="22"/>
  <c r="M307" i="22"/>
  <c r="L307" i="22"/>
  <c r="S307" i="22"/>
  <c r="I191" i="22"/>
  <c r="I371" i="22"/>
  <c r="I368" i="22"/>
  <c r="I338" i="22"/>
  <c r="AI192" i="22"/>
  <c r="AH192" i="22"/>
  <c r="AG192" i="22"/>
  <c r="AF192" i="22"/>
  <c r="AE192" i="22"/>
  <c r="AD192" i="22"/>
  <c r="AC192" i="22"/>
  <c r="AB192" i="22"/>
  <c r="AM192" i="22"/>
  <c r="AL192" i="22"/>
  <c r="AK192" i="22"/>
  <c r="AJ192" i="22"/>
  <c r="AA192" i="22"/>
  <c r="Z192" i="22"/>
  <c r="Y192" i="22"/>
  <c r="X192" i="22"/>
  <c r="W192" i="22"/>
  <c r="V192" i="22"/>
  <c r="U192" i="22"/>
  <c r="T192" i="22"/>
  <c r="S192" i="22"/>
  <c r="R192" i="22"/>
  <c r="Q192" i="22"/>
  <c r="P192" i="22"/>
  <c r="O192" i="22"/>
  <c r="N192" i="22"/>
  <c r="M192" i="22"/>
  <c r="L192" i="22"/>
  <c r="AH58" i="22"/>
  <c r="AG58" i="22"/>
  <c r="AF58" i="22"/>
  <c r="AE58" i="22"/>
  <c r="AD58" i="22"/>
  <c r="AC58" i="22"/>
  <c r="AB58" i="22"/>
  <c r="AL58" i="22"/>
  <c r="AK58" i="22"/>
  <c r="AJ58" i="22"/>
  <c r="AM58" i="22"/>
  <c r="T58" i="22"/>
  <c r="S58" i="22"/>
  <c r="R58" i="22"/>
  <c r="Q58" i="22"/>
  <c r="P58" i="22"/>
  <c r="O58" i="22"/>
  <c r="AA58" i="22"/>
  <c r="Z58" i="22"/>
  <c r="Y58" i="22"/>
  <c r="X58" i="22"/>
  <c r="W58" i="22"/>
  <c r="V58" i="22"/>
  <c r="U58" i="22"/>
  <c r="N58" i="22"/>
  <c r="M58" i="22"/>
  <c r="L58" i="22"/>
  <c r="AC295" i="22"/>
  <c r="AB295" i="22"/>
  <c r="AM295" i="22"/>
  <c r="AL295" i="22"/>
  <c r="AK295" i="22"/>
  <c r="AJ295" i="22"/>
  <c r="AI295" i="22"/>
  <c r="AH295" i="22"/>
  <c r="AG295" i="22"/>
  <c r="AF295" i="22"/>
  <c r="AE295" i="22"/>
  <c r="AD295" i="22"/>
  <c r="AA295" i="22"/>
  <c r="Z295" i="22"/>
  <c r="Y295" i="22"/>
  <c r="X295" i="22"/>
  <c r="W295" i="22"/>
  <c r="V295" i="22"/>
  <c r="P295" i="22"/>
  <c r="O295" i="22"/>
  <c r="N295" i="22"/>
  <c r="M295" i="22"/>
  <c r="L295" i="22"/>
  <c r="T295" i="22"/>
  <c r="U295" i="22"/>
  <c r="S295" i="22"/>
  <c r="R295" i="22"/>
  <c r="Q295" i="22"/>
  <c r="AC399" i="22"/>
  <c r="AB399" i="22"/>
  <c r="AM399" i="22"/>
  <c r="AL399" i="22"/>
  <c r="AK399" i="22"/>
  <c r="AJ399" i="22"/>
  <c r="AI399" i="22"/>
  <c r="AH399" i="22"/>
  <c r="AE399" i="22"/>
  <c r="AG399" i="22"/>
  <c r="AF399" i="22"/>
  <c r="AD399" i="22"/>
  <c r="AA399" i="22"/>
  <c r="Z399" i="22"/>
  <c r="Y399" i="22"/>
  <c r="X399" i="22"/>
  <c r="Q399" i="22"/>
  <c r="P399" i="22"/>
  <c r="O399" i="22"/>
  <c r="N399" i="22"/>
  <c r="M399" i="22"/>
  <c r="L399" i="22"/>
  <c r="T399" i="22"/>
  <c r="S399" i="22"/>
  <c r="R399" i="22"/>
  <c r="W399" i="22"/>
  <c r="V399" i="22"/>
  <c r="U399" i="22"/>
  <c r="AI198" i="22"/>
  <c r="AH198" i="22"/>
  <c r="AG198" i="22"/>
  <c r="AF198" i="22"/>
  <c r="AE198" i="22"/>
  <c r="AD198" i="22"/>
  <c r="AC198" i="22"/>
  <c r="AB198" i="22"/>
  <c r="AM198" i="22"/>
  <c r="AJ198" i="22"/>
  <c r="AL198" i="22"/>
  <c r="AK198" i="22"/>
  <c r="AA198" i="22"/>
  <c r="Z198" i="22"/>
  <c r="Y198" i="22"/>
  <c r="M198" i="22"/>
  <c r="L198" i="22"/>
  <c r="X198" i="22"/>
  <c r="W198" i="22"/>
  <c r="V198" i="22"/>
  <c r="U198" i="22"/>
  <c r="O198" i="22"/>
  <c r="N198" i="22"/>
  <c r="T198" i="22"/>
  <c r="S198" i="22"/>
  <c r="R198" i="22"/>
  <c r="Q198" i="22"/>
  <c r="P198" i="22"/>
  <c r="AM281" i="22"/>
  <c r="AL281" i="22"/>
  <c r="AK281" i="22"/>
  <c r="AJ281" i="22"/>
  <c r="AI281" i="22"/>
  <c r="AH281" i="22"/>
  <c r="AG281" i="22"/>
  <c r="AF281" i="22"/>
  <c r="AE281" i="22"/>
  <c r="AD281" i="22"/>
  <c r="AC281" i="22"/>
  <c r="AB281" i="22"/>
  <c r="M281" i="22"/>
  <c r="L281" i="22"/>
  <c r="AA281" i="22"/>
  <c r="Z281" i="22"/>
  <c r="Y281" i="22"/>
  <c r="X281" i="22"/>
  <c r="W281" i="22"/>
  <c r="V281" i="22"/>
  <c r="U281" i="22"/>
  <c r="T281" i="22"/>
  <c r="S281" i="22"/>
  <c r="R281" i="22"/>
  <c r="Q281" i="22"/>
  <c r="P281" i="22"/>
  <c r="O281" i="22"/>
  <c r="N281" i="22"/>
  <c r="AM366" i="22"/>
  <c r="AL366" i="22"/>
  <c r="AK366" i="22"/>
  <c r="AJ366" i="22"/>
  <c r="AI366" i="22"/>
  <c r="AH366" i="22"/>
  <c r="AG366" i="22"/>
  <c r="AF366" i="22"/>
  <c r="AE366" i="22"/>
  <c r="AD366" i="22"/>
  <c r="AC366" i="22"/>
  <c r="AB366" i="22"/>
  <c r="AA366" i="22"/>
  <c r="Z366" i="22"/>
  <c r="Y366" i="22"/>
  <c r="X366" i="22"/>
  <c r="W366" i="22"/>
  <c r="V366" i="22"/>
  <c r="U366" i="22"/>
  <c r="T366" i="22"/>
  <c r="S366" i="22"/>
  <c r="R366" i="22"/>
  <c r="Q366" i="22"/>
  <c r="P366" i="22"/>
  <c r="O366" i="22"/>
  <c r="N366" i="22"/>
  <c r="M366" i="22"/>
  <c r="L366" i="22"/>
  <c r="AM217" i="22"/>
  <c r="AL217" i="22"/>
  <c r="AK217" i="22"/>
  <c r="AJ217" i="22"/>
  <c r="AI217" i="22"/>
  <c r="AH217" i="22"/>
  <c r="AG217" i="22"/>
  <c r="AD217" i="22"/>
  <c r="AC217" i="22"/>
  <c r="AB217" i="22"/>
  <c r="AF217" i="22"/>
  <c r="AE217" i="22"/>
  <c r="Q217" i="22"/>
  <c r="P217" i="22"/>
  <c r="O217" i="22"/>
  <c r="N217" i="22"/>
  <c r="M217" i="22"/>
  <c r="L217" i="22"/>
  <c r="U217" i="22"/>
  <c r="T217" i="22"/>
  <c r="S217" i="22"/>
  <c r="R217" i="22"/>
  <c r="AA217" i="22"/>
  <c r="Z217" i="22"/>
  <c r="Y217" i="22"/>
  <c r="X217" i="22"/>
  <c r="W217" i="22"/>
  <c r="V21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N47" i="22"/>
  <c r="M47" i="22"/>
  <c r="L47" i="22"/>
  <c r="O47" i="22"/>
  <c r="Q47" i="22"/>
  <c r="P47" i="22"/>
  <c r="AM187" i="22"/>
  <c r="AL187" i="22"/>
  <c r="AK187" i="22"/>
  <c r="AJ187" i="22"/>
  <c r="AI187" i="22"/>
  <c r="AH187" i="22"/>
  <c r="AG187" i="22"/>
  <c r="AF187" i="22"/>
  <c r="AE187" i="22"/>
  <c r="AD187" i="22"/>
  <c r="AC187" i="22"/>
  <c r="AB187" i="22"/>
  <c r="Q187" i="22"/>
  <c r="P187" i="22"/>
  <c r="O187" i="22"/>
  <c r="N187" i="22"/>
  <c r="M187" i="22"/>
  <c r="L187" i="22"/>
  <c r="AA187" i="22"/>
  <c r="Z187" i="22"/>
  <c r="Y187" i="22"/>
  <c r="X187" i="22"/>
  <c r="W187" i="22"/>
  <c r="V187" i="22"/>
  <c r="U187" i="22"/>
  <c r="T187" i="22"/>
  <c r="S187" i="22"/>
  <c r="R187" i="22"/>
  <c r="AM118" i="22"/>
  <c r="AL118" i="22"/>
  <c r="AK118" i="22"/>
  <c r="AJ118" i="22"/>
  <c r="AI118" i="22"/>
  <c r="AC118" i="22"/>
  <c r="AB118" i="22"/>
  <c r="AH118" i="22"/>
  <c r="AG118" i="22"/>
  <c r="AF118" i="22"/>
  <c r="AE118" i="22"/>
  <c r="AD118" i="22"/>
  <c r="T118" i="22"/>
  <c r="S118" i="22"/>
  <c r="R118" i="22"/>
  <c r="Q118" i="22"/>
  <c r="P118" i="22"/>
  <c r="O118" i="22"/>
  <c r="N118" i="22"/>
  <c r="M118" i="22"/>
  <c r="L118" i="22"/>
  <c r="AA118" i="22"/>
  <c r="Z118" i="22"/>
  <c r="Y118" i="22"/>
  <c r="X118" i="22"/>
  <c r="W118" i="22"/>
  <c r="V118" i="22"/>
  <c r="U118" i="22"/>
  <c r="AM136" i="22"/>
  <c r="AL136" i="22"/>
  <c r="AK136" i="22"/>
  <c r="AJ136" i="22"/>
  <c r="AI136" i="22"/>
  <c r="AH136" i="22"/>
  <c r="AG136" i="22"/>
  <c r="AF136" i="22"/>
  <c r="AE136" i="22"/>
  <c r="AD136" i="22"/>
  <c r="AC136" i="22"/>
  <c r="AB136" i="22"/>
  <c r="Q136" i="22"/>
  <c r="Z136" i="22"/>
  <c r="Y136" i="22"/>
  <c r="X136" i="22"/>
  <c r="W136" i="22"/>
  <c r="V136" i="22"/>
  <c r="U136" i="22"/>
  <c r="T136" i="22"/>
  <c r="S136" i="22"/>
  <c r="R136" i="22"/>
  <c r="P136" i="22"/>
  <c r="O136" i="22"/>
  <c r="N136" i="22"/>
  <c r="M136" i="22"/>
  <c r="AA136" i="22"/>
  <c r="L136" i="22"/>
  <c r="AC301" i="22"/>
  <c r="AB301" i="22"/>
  <c r="AM301" i="22"/>
  <c r="AL301" i="22"/>
  <c r="AK301" i="22"/>
  <c r="AF301" i="22"/>
  <c r="AJ301" i="22"/>
  <c r="AI301" i="22"/>
  <c r="AH301" i="22"/>
  <c r="AG301" i="22"/>
  <c r="AE301" i="22"/>
  <c r="AD301" i="22"/>
  <c r="AA301" i="22"/>
  <c r="Z301" i="22"/>
  <c r="Y301" i="22"/>
  <c r="X301" i="22"/>
  <c r="W301" i="22"/>
  <c r="V301" i="22"/>
  <c r="U301" i="22"/>
  <c r="T301" i="22"/>
  <c r="S301" i="22"/>
  <c r="R301" i="22"/>
  <c r="Q301" i="22"/>
  <c r="P301" i="22"/>
  <c r="O301" i="22"/>
  <c r="N301" i="22"/>
  <c r="L301" i="22"/>
  <c r="M301" i="22"/>
  <c r="AC359" i="22"/>
  <c r="AB359" i="22"/>
  <c r="AM359" i="22"/>
  <c r="AL359" i="22"/>
  <c r="AK359" i="22"/>
  <c r="AJ359" i="22"/>
  <c r="AI359" i="22"/>
  <c r="AH359" i="22"/>
  <c r="AG359" i="22"/>
  <c r="AF359" i="22"/>
  <c r="AE359" i="22"/>
  <c r="AD359" i="22"/>
  <c r="W359" i="22"/>
  <c r="V359" i="22"/>
  <c r="U359" i="22"/>
  <c r="T359" i="22"/>
  <c r="S359" i="22"/>
  <c r="R359" i="22"/>
  <c r="Q359" i="22"/>
  <c r="AA359" i="22"/>
  <c r="Z359" i="22"/>
  <c r="Y359" i="22"/>
  <c r="X359" i="22"/>
  <c r="P359" i="22"/>
  <c r="O359" i="22"/>
  <c r="N359" i="22"/>
  <c r="M359" i="22"/>
  <c r="L359" i="22"/>
  <c r="AD255" i="22"/>
  <c r="AC255" i="22"/>
  <c r="AB255" i="22"/>
  <c r="AK255" i="22"/>
  <c r="AJ255" i="22"/>
  <c r="AI255" i="22"/>
  <c r="AH255" i="22"/>
  <c r="AG255" i="22"/>
  <c r="AF255" i="22"/>
  <c r="AE255" i="22"/>
  <c r="AM255" i="22"/>
  <c r="AL255" i="22"/>
  <c r="S255" i="22"/>
  <c r="R255" i="22"/>
  <c r="Q255" i="22"/>
  <c r="P255" i="22"/>
  <c r="AA255" i="22"/>
  <c r="Z255" i="22"/>
  <c r="Y255" i="22"/>
  <c r="X255" i="22"/>
  <c r="W255" i="22"/>
  <c r="V255" i="22"/>
  <c r="U255" i="22"/>
  <c r="T255" i="22"/>
  <c r="O255" i="22"/>
  <c r="N255" i="22"/>
  <c r="M255" i="22"/>
  <c r="L255" i="22"/>
  <c r="I188" i="22"/>
  <c r="I323" i="22"/>
  <c r="I290" i="22"/>
  <c r="AL205" i="22"/>
  <c r="AK205" i="22"/>
  <c r="AJ205" i="22"/>
  <c r="AI205" i="22"/>
  <c r="AH205" i="22"/>
  <c r="AG205" i="22"/>
  <c r="AF205" i="22"/>
  <c r="AE205" i="22"/>
  <c r="AD205" i="22"/>
  <c r="AC205" i="22"/>
  <c r="AB205" i="22"/>
  <c r="Q205" i="22"/>
  <c r="P205" i="22"/>
  <c r="O205" i="22"/>
  <c r="N205" i="22"/>
  <c r="M205" i="22"/>
  <c r="L205" i="22"/>
  <c r="R205" i="22"/>
  <c r="AA205" i="22"/>
  <c r="Z205" i="22"/>
  <c r="W205" i="22"/>
  <c r="V205" i="22"/>
  <c r="U205" i="22"/>
  <c r="T205" i="22"/>
  <c r="S205" i="22"/>
  <c r="Y205" i="22"/>
  <c r="X205" i="22"/>
  <c r="AC393" i="22"/>
  <c r="AB393" i="22"/>
  <c r="AM393" i="22"/>
  <c r="AF393" i="22"/>
  <c r="AE393" i="22"/>
  <c r="AD393" i="22"/>
  <c r="AL393" i="22"/>
  <c r="AK393" i="22"/>
  <c r="AJ393" i="22"/>
  <c r="AI393" i="22"/>
  <c r="AH393" i="22"/>
  <c r="AG393" i="22"/>
  <c r="AA393" i="22"/>
  <c r="Z393" i="22"/>
  <c r="Y393" i="22"/>
  <c r="X393" i="22"/>
  <c r="W393" i="22"/>
  <c r="V393" i="22"/>
  <c r="U393" i="22"/>
  <c r="T393" i="22"/>
  <c r="N393" i="22"/>
  <c r="M393" i="22"/>
  <c r="L393" i="22"/>
  <c r="S393" i="22"/>
  <c r="R393" i="22"/>
  <c r="Q393" i="22"/>
  <c r="P393" i="22"/>
  <c r="O393" i="22"/>
  <c r="AI186" i="22"/>
  <c r="AH186" i="22"/>
  <c r="AG186" i="22"/>
  <c r="AF186" i="22"/>
  <c r="AE186" i="22"/>
  <c r="AD186" i="22"/>
  <c r="AC186" i="22"/>
  <c r="AB186" i="22"/>
  <c r="AM186" i="22"/>
  <c r="AL186" i="22"/>
  <c r="AK186" i="22"/>
  <c r="AJ186" i="22"/>
  <c r="AA186" i="22"/>
  <c r="T186" i="22"/>
  <c r="S186" i="22"/>
  <c r="R186" i="22"/>
  <c r="Q186" i="22"/>
  <c r="P186" i="22"/>
  <c r="O186" i="22"/>
  <c r="N186" i="22"/>
  <c r="M186" i="22"/>
  <c r="L186" i="22"/>
  <c r="Z186" i="22"/>
  <c r="Y186" i="22"/>
  <c r="X186" i="22"/>
  <c r="W186" i="22"/>
  <c r="V186" i="22"/>
  <c r="U186" i="22"/>
  <c r="AM287" i="22"/>
  <c r="AL287" i="22"/>
  <c r="AK287" i="22"/>
  <c r="AJ287" i="22"/>
  <c r="AI287" i="22"/>
  <c r="AH287" i="22"/>
  <c r="AG287" i="22"/>
  <c r="AF287" i="22"/>
  <c r="AE287" i="22"/>
  <c r="AD287" i="22"/>
  <c r="AC287" i="22"/>
  <c r="AB287" i="22"/>
  <c r="L287" i="22"/>
  <c r="AA287" i="22"/>
  <c r="Z287" i="22"/>
  <c r="Y287" i="22"/>
  <c r="X287" i="22"/>
  <c r="N287" i="22"/>
  <c r="M287" i="22"/>
  <c r="W287" i="22"/>
  <c r="V287" i="22"/>
  <c r="U287" i="22"/>
  <c r="T287" i="22"/>
  <c r="R287" i="22"/>
  <c r="P287" i="22"/>
  <c r="O287" i="22"/>
  <c r="S287" i="22"/>
  <c r="Q287" i="22"/>
  <c r="AM360" i="22"/>
  <c r="AL360" i="22"/>
  <c r="AK360" i="22"/>
  <c r="AJ360" i="22"/>
  <c r="AI360" i="22"/>
  <c r="AH360" i="22"/>
  <c r="AG360" i="22"/>
  <c r="AF360" i="22"/>
  <c r="AE360" i="22"/>
  <c r="AC360" i="22"/>
  <c r="AB360" i="22"/>
  <c r="AD360" i="22"/>
  <c r="AA360" i="22"/>
  <c r="Z360" i="22"/>
  <c r="Y360" i="22"/>
  <c r="U360" i="22"/>
  <c r="T360" i="22"/>
  <c r="S360" i="22"/>
  <c r="R360" i="22"/>
  <c r="Q360" i="22"/>
  <c r="P360" i="22"/>
  <c r="O360" i="22"/>
  <c r="N360" i="22"/>
  <c r="M360" i="22"/>
  <c r="L360" i="22"/>
  <c r="W360" i="22"/>
  <c r="V360" i="22"/>
  <c r="X360" i="22"/>
  <c r="AL258" i="22"/>
  <c r="AK258" i="22"/>
  <c r="AJ258" i="22"/>
  <c r="AI258" i="22"/>
  <c r="AH258" i="22"/>
  <c r="AG258" i="22"/>
  <c r="AF258" i="22"/>
  <c r="AM258" i="22"/>
  <c r="AE258" i="22"/>
  <c r="AD258" i="22"/>
  <c r="AC258" i="22"/>
  <c r="AB258" i="22"/>
  <c r="S258" i="22"/>
  <c r="R258" i="22"/>
  <c r="Q258" i="22"/>
  <c r="P258" i="22"/>
  <c r="V258" i="22"/>
  <c r="U258" i="22"/>
  <c r="T258" i="22"/>
  <c r="O258" i="22"/>
  <c r="N258" i="22"/>
  <c r="M258" i="22"/>
  <c r="L258" i="22"/>
  <c r="AA258" i="22"/>
  <c r="Z258" i="22"/>
  <c r="Y258" i="22"/>
  <c r="X258" i="22"/>
  <c r="W258" i="22"/>
  <c r="AM11" i="22"/>
  <c r="AL11" i="22"/>
  <c r="AK11" i="22"/>
  <c r="AJ11" i="22"/>
  <c r="AI11" i="22"/>
  <c r="AG11" i="22"/>
  <c r="AF11" i="22"/>
  <c r="AE11" i="22"/>
  <c r="AC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M11" i="22"/>
  <c r="L11" i="22"/>
  <c r="N11" i="22"/>
  <c r="AC389" i="22"/>
  <c r="AB389" i="22"/>
  <c r="AI389" i="22"/>
  <c r="AH389" i="22"/>
  <c r="AG389" i="22"/>
  <c r="AF389" i="22"/>
  <c r="AE389" i="22"/>
  <c r="AD389" i="22"/>
  <c r="AL389" i="22"/>
  <c r="AK389" i="22"/>
  <c r="AJ389" i="22"/>
  <c r="AM389" i="22"/>
  <c r="W389" i="22"/>
  <c r="V389" i="22"/>
  <c r="U389" i="22"/>
  <c r="T389" i="22"/>
  <c r="S389" i="22"/>
  <c r="R389" i="22"/>
  <c r="Q389" i="22"/>
  <c r="AA389" i="22"/>
  <c r="Z389" i="22"/>
  <c r="Y389" i="22"/>
  <c r="X389" i="22"/>
  <c r="P389" i="22"/>
  <c r="O389" i="22"/>
  <c r="N389" i="22"/>
  <c r="M389" i="22"/>
  <c r="L389" i="22"/>
  <c r="AC379" i="22"/>
  <c r="AB379" i="22"/>
  <c r="AG379" i="22"/>
  <c r="AF379" i="22"/>
  <c r="AE379" i="22"/>
  <c r="AD379" i="22"/>
  <c r="AM379" i="22"/>
  <c r="AL379" i="22"/>
  <c r="AK379" i="22"/>
  <c r="AJ379" i="22"/>
  <c r="AI379" i="22"/>
  <c r="AH379" i="22"/>
  <c r="O379" i="22"/>
  <c r="N379" i="22"/>
  <c r="M379" i="22"/>
  <c r="L379" i="22"/>
  <c r="X379" i="22"/>
  <c r="W379" i="22"/>
  <c r="V379" i="22"/>
  <c r="U379" i="22"/>
  <c r="T379" i="22"/>
  <c r="S379" i="22"/>
  <c r="R379" i="22"/>
  <c r="Q379" i="22"/>
  <c r="P379" i="22"/>
  <c r="AA379" i="22"/>
  <c r="Z379" i="22"/>
  <c r="Y379" i="22"/>
  <c r="I232" i="22"/>
  <c r="I184" i="22"/>
  <c r="I69" i="22"/>
  <c r="AI156" i="22"/>
  <c r="AH156" i="22"/>
  <c r="AG156" i="22"/>
  <c r="AF156" i="22"/>
  <c r="AE156" i="22"/>
  <c r="AD156" i="22"/>
  <c r="AB156" i="22"/>
  <c r="AL156" i="22"/>
  <c r="AK156" i="22"/>
  <c r="AJ156" i="22"/>
  <c r="AC156" i="22"/>
  <c r="AM156" i="22"/>
  <c r="AA156" i="22"/>
  <c r="Z156" i="22"/>
  <c r="Y156" i="22"/>
  <c r="X156" i="22"/>
  <c r="W156" i="22"/>
  <c r="V156" i="22"/>
  <c r="U156" i="22"/>
  <c r="T156" i="22"/>
  <c r="S156" i="22"/>
  <c r="R156" i="22"/>
  <c r="Q156" i="22"/>
  <c r="P156" i="22"/>
  <c r="O156" i="22"/>
  <c r="N156" i="22"/>
  <c r="M156" i="22"/>
  <c r="L156" i="22"/>
  <c r="AF283" i="22"/>
  <c r="AE283" i="22"/>
  <c r="AD283" i="22"/>
  <c r="AC283" i="22"/>
  <c r="AB283" i="22"/>
  <c r="AK283" i="22"/>
  <c r="AJ283" i="22"/>
  <c r="AI283" i="22"/>
  <c r="AH283" i="22"/>
  <c r="AG283" i="22"/>
  <c r="AM283" i="22"/>
  <c r="AL283" i="22"/>
  <c r="AA283" i="22"/>
  <c r="Z283" i="22"/>
  <c r="Y283" i="22"/>
  <c r="X283" i="22"/>
  <c r="W283" i="22"/>
  <c r="V283" i="22"/>
  <c r="U283" i="22"/>
  <c r="T283" i="22"/>
  <c r="S283" i="22"/>
  <c r="R283" i="22"/>
  <c r="Q283" i="22"/>
  <c r="P283" i="22"/>
  <c r="N283" i="22"/>
  <c r="O283" i="22"/>
  <c r="M283" i="22"/>
  <c r="L283" i="22"/>
  <c r="AH83" i="22"/>
  <c r="AG83" i="22"/>
  <c r="AF83" i="22"/>
  <c r="AD83" i="22"/>
  <c r="AB83" i="22"/>
  <c r="AM83" i="22"/>
  <c r="AL83" i="22"/>
  <c r="AK83" i="22"/>
  <c r="AJ83" i="22"/>
  <c r="AA83" i="22"/>
  <c r="Z83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AM23" i="22"/>
  <c r="AL23" i="22"/>
  <c r="AK23" i="22"/>
  <c r="AJ23" i="22"/>
  <c r="AI23" i="22"/>
  <c r="AH23" i="22"/>
  <c r="AG23" i="22"/>
  <c r="AF23" i="22"/>
  <c r="AE23" i="22"/>
  <c r="AD23" i="22"/>
  <c r="AC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M23" i="22"/>
  <c r="N23" i="22"/>
  <c r="L23" i="22"/>
  <c r="I281" i="22"/>
  <c r="AM253" i="22"/>
  <c r="AL253" i="22"/>
  <c r="AK253" i="22"/>
  <c r="AJ253" i="22"/>
  <c r="AI253" i="22"/>
  <c r="AH253" i="22"/>
  <c r="AG253" i="22"/>
  <c r="AF253" i="22"/>
  <c r="AE253" i="22"/>
  <c r="AD253" i="22"/>
  <c r="AC253" i="22"/>
  <c r="AB253" i="22"/>
  <c r="AA253" i="22"/>
  <c r="Z253" i="22"/>
  <c r="Y253" i="22"/>
  <c r="X253" i="22"/>
  <c r="N253" i="22"/>
  <c r="M253" i="22"/>
  <c r="L253" i="22"/>
  <c r="R253" i="22"/>
  <c r="Q253" i="22"/>
  <c r="P253" i="22"/>
  <c r="O253" i="22"/>
  <c r="W253" i="22"/>
  <c r="V253" i="22"/>
  <c r="U253" i="22"/>
  <c r="T253" i="22"/>
  <c r="S253" i="22"/>
  <c r="AH172" i="22"/>
  <c r="AG172" i="22"/>
  <c r="AF172" i="22"/>
  <c r="AD172" i="22"/>
  <c r="AC172" i="22"/>
  <c r="AB172" i="22"/>
  <c r="AM172" i="22"/>
  <c r="AL172" i="22"/>
  <c r="AK172" i="22"/>
  <c r="AJ172" i="22"/>
  <c r="Q172" i="22"/>
  <c r="P172" i="22"/>
  <c r="O172" i="22"/>
  <c r="N172" i="22"/>
  <c r="M172" i="22"/>
  <c r="V172" i="22"/>
  <c r="U172" i="22"/>
  <c r="T172" i="22"/>
  <c r="S172" i="22"/>
  <c r="R172" i="22"/>
  <c r="L172" i="22"/>
  <c r="AA172" i="22"/>
  <c r="Z172" i="22"/>
  <c r="Y172" i="22"/>
  <c r="X172" i="22"/>
  <c r="W172" i="22"/>
  <c r="I119" i="22"/>
  <c r="I344" i="22"/>
  <c r="AM229" i="22"/>
  <c r="AL229" i="22"/>
  <c r="AK229" i="22"/>
  <c r="AJ229" i="22"/>
  <c r="AI229" i="22"/>
  <c r="AH229" i="22"/>
  <c r="AG229" i="22"/>
  <c r="AF229" i="22"/>
  <c r="AE229" i="22"/>
  <c r="AD229" i="22"/>
  <c r="AC229" i="22"/>
  <c r="AB229" i="22"/>
  <c r="Q229" i="22"/>
  <c r="P229" i="22"/>
  <c r="O229" i="22"/>
  <c r="N229" i="22"/>
  <c r="M229" i="22"/>
  <c r="L229" i="22"/>
  <c r="AA229" i="22"/>
  <c r="Z229" i="22"/>
  <c r="Y229" i="22"/>
  <c r="X229" i="22"/>
  <c r="W229" i="22"/>
  <c r="V229" i="22"/>
  <c r="U229" i="22"/>
  <c r="T229" i="22"/>
  <c r="S229" i="22"/>
  <c r="R229" i="22"/>
  <c r="AM104" i="22"/>
  <c r="AL104" i="22"/>
  <c r="AK104" i="22"/>
  <c r="AJ104" i="22"/>
  <c r="AI104" i="22"/>
  <c r="AH104" i="22"/>
  <c r="AG104" i="22"/>
  <c r="AF104" i="22"/>
  <c r="AE104" i="22"/>
  <c r="AD104" i="22"/>
  <c r="AC104" i="22"/>
  <c r="AB104" i="22"/>
  <c r="AA104" i="22"/>
  <c r="Z104" i="22"/>
  <c r="Y104" i="22"/>
  <c r="X104" i="22"/>
  <c r="W104" i="22"/>
  <c r="V104" i="22"/>
  <c r="U104" i="22"/>
  <c r="T104" i="22"/>
  <c r="S104" i="22"/>
  <c r="R104" i="22"/>
  <c r="Q104" i="22"/>
  <c r="P104" i="22"/>
  <c r="O104" i="22"/>
  <c r="N104" i="22"/>
  <c r="M104" i="22"/>
  <c r="L104" i="22"/>
  <c r="AJ225" i="22"/>
  <c r="AI225" i="22"/>
  <c r="AH225" i="22"/>
  <c r="AG225" i="22"/>
  <c r="AF225" i="22"/>
  <c r="AE225" i="22"/>
  <c r="AD225" i="22"/>
  <c r="AC225" i="22"/>
  <c r="AB225" i="22"/>
  <c r="AM225" i="22"/>
  <c r="AL225" i="22"/>
  <c r="AK225" i="22"/>
  <c r="AA225" i="22"/>
  <c r="Z225" i="22"/>
  <c r="Y225" i="22"/>
  <c r="X225" i="22"/>
  <c r="W225" i="22"/>
  <c r="R225" i="22"/>
  <c r="Q225" i="22"/>
  <c r="P225" i="22"/>
  <c r="O225" i="22"/>
  <c r="N225" i="22"/>
  <c r="M225" i="22"/>
  <c r="L225" i="22"/>
  <c r="V225" i="22"/>
  <c r="U225" i="22"/>
  <c r="T225" i="22"/>
  <c r="S225" i="22"/>
  <c r="AM110" i="22"/>
  <c r="AL110" i="22"/>
  <c r="AK110" i="22"/>
  <c r="AJ110" i="22"/>
  <c r="AI110" i="22"/>
  <c r="AC110" i="22"/>
  <c r="AB110" i="22"/>
  <c r="AH110" i="22"/>
  <c r="AG110" i="22"/>
  <c r="AF110" i="22"/>
  <c r="AE110" i="22"/>
  <c r="AD110" i="22"/>
  <c r="AA110" i="22"/>
  <c r="Z110" i="22"/>
  <c r="Y110" i="22"/>
  <c r="X110" i="22"/>
  <c r="W110" i="22"/>
  <c r="V110" i="22"/>
  <c r="U110" i="22"/>
  <c r="T110" i="22"/>
  <c r="S110" i="22"/>
  <c r="R110" i="22"/>
  <c r="Q110" i="22"/>
  <c r="P110" i="22"/>
  <c r="O110" i="22"/>
  <c r="N110" i="22"/>
  <c r="M110" i="22"/>
  <c r="L110" i="22"/>
  <c r="AB231" i="22"/>
  <c r="AL231" i="22"/>
  <c r="AK231" i="22"/>
  <c r="AJ231" i="22"/>
  <c r="AI231" i="22"/>
  <c r="AH231" i="22"/>
  <c r="AG231" i="22"/>
  <c r="AF231" i="22"/>
  <c r="AE231" i="22"/>
  <c r="AD231" i="22"/>
  <c r="AC231" i="22"/>
  <c r="AM231" i="22"/>
  <c r="AA231" i="22"/>
  <c r="Z231" i="22"/>
  <c r="Y231" i="22"/>
  <c r="X231" i="22"/>
  <c r="W231" i="22"/>
  <c r="N231" i="22"/>
  <c r="M231" i="22"/>
  <c r="L231" i="22"/>
  <c r="V231" i="22"/>
  <c r="U231" i="22"/>
  <c r="T231" i="22"/>
  <c r="S231" i="22"/>
  <c r="R231" i="22"/>
  <c r="Q231" i="22"/>
  <c r="P231" i="22"/>
  <c r="O231" i="22"/>
  <c r="AH115" i="22"/>
  <c r="AG115" i="22"/>
  <c r="AF115" i="22"/>
  <c r="AE115" i="22"/>
  <c r="AD115" i="22"/>
  <c r="AC115" i="22"/>
  <c r="AB115" i="22"/>
  <c r="AM115" i="22"/>
  <c r="AL115" i="22"/>
  <c r="AK115" i="22"/>
  <c r="AJ115" i="22"/>
  <c r="AI115" i="22"/>
  <c r="T115" i="22"/>
  <c r="S115" i="22"/>
  <c r="R115" i="22"/>
  <c r="Q115" i="22"/>
  <c r="P115" i="22"/>
  <c r="O115" i="22"/>
  <c r="N115" i="22"/>
  <c r="M115" i="22"/>
  <c r="L115" i="22"/>
  <c r="AA115" i="22"/>
  <c r="Z115" i="22"/>
  <c r="Y115" i="22"/>
  <c r="X115" i="22"/>
  <c r="W115" i="22"/>
  <c r="V115" i="22"/>
  <c r="U115" i="22"/>
  <c r="AF223" i="22"/>
  <c r="AE223" i="22"/>
  <c r="AD223" i="22"/>
  <c r="AC223" i="22"/>
  <c r="AB223" i="22"/>
  <c r="AM223" i="22"/>
  <c r="AL223" i="22"/>
  <c r="AJ223" i="22"/>
  <c r="AI223" i="22"/>
  <c r="AH223" i="22"/>
  <c r="AG223" i="22"/>
  <c r="Q223" i="22"/>
  <c r="P223" i="22"/>
  <c r="O223" i="22"/>
  <c r="N223" i="22"/>
  <c r="M223" i="22"/>
  <c r="L223" i="22"/>
  <c r="AA223" i="22"/>
  <c r="Z223" i="22"/>
  <c r="Y223" i="22"/>
  <c r="X223" i="22"/>
  <c r="W223" i="22"/>
  <c r="V223" i="22"/>
  <c r="S223" i="22"/>
  <c r="R223" i="22"/>
  <c r="U223" i="22"/>
  <c r="T223" i="22"/>
  <c r="AH73" i="22"/>
  <c r="AF73" i="22"/>
  <c r="AE73" i="22"/>
  <c r="AD73" i="22"/>
  <c r="AB73" i="22"/>
  <c r="AM73" i="22"/>
  <c r="AL73" i="22"/>
  <c r="AK73" i="22"/>
  <c r="AJ73" i="22"/>
  <c r="AI73" i="22"/>
  <c r="T73" i="22"/>
  <c r="S73" i="22"/>
  <c r="R73" i="22"/>
  <c r="Q73" i="22"/>
  <c r="P73" i="22"/>
  <c r="O73" i="22"/>
  <c r="N73" i="22"/>
  <c r="M73" i="22"/>
  <c r="L73" i="22"/>
  <c r="X73" i="22"/>
  <c r="W73" i="22"/>
  <c r="V73" i="22"/>
  <c r="U73" i="22"/>
  <c r="AA73" i="22"/>
  <c r="Z73" i="22"/>
  <c r="Y73" i="22"/>
  <c r="AC289" i="22"/>
  <c r="AB289" i="22"/>
  <c r="AM289" i="22"/>
  <c r="AL289" i="22"/>
  <c r="AK289" i="22"/>
  <c r="AJ289" i="22"/>
  <c r="AI289" i="22"/>
  <c r="AH289" i="22"/>
  <c r="AG289" i="22"/>
  <c r="AF289" i="22"/>
  <c r="AE289" i="22"/>
  <c r="AD289" i="22"/>
  <c r="AA289" i="22"/>
  <c r="Z289" i="22"/>
  <c r="Y289" i="22"/>
  <c r="X289" i="22"/>
  <c r="W289" i="22"/>
  <c r="V289" i="22"/>
  <c r="U289" i="22"/>
  <c r="T289" i="22"/>
  <c r="S289" i="22"/>
  <c r="R289" i="22"/>
  <c r="Q289" i="22"/>
  <c r="P289" i="22"/>
  <c r="O289" i="22"/>
  <c r="N289" i="22"/>
  <c r="M289" i="22"/>
  <c r="L289" i="22"/>
  <c r="I137" i="22"/>
  <c r="I299" i="22"/>
  <c r="I320" i="22"/>
  <c r="I389" i="22"/>
  <c r="I242" i="22"/>
  <c r="AC339" i="22"/>
  <c r="AB339" i="22"/>
  <c r="AM339" i="22"/>
  <c r="AK339" i="22"/>
  <c r="AL339" i="22"/>
  <c r="AJ339" i="22"/>
  <c r="AI339" i="22"/>
  <c r="AH339" i="22"/>
  <c r="AG339" i="22"/>
  <c r="AF339" i="22"/>
  <c r="AE339" i="22"/>
  <c r="AD339" i="22"/>
  <c r="W339" i="22"/>
  <c r="V339" i="22"/>
  <c r="U339" i="22"/>
  <c r="T339" i="22"/>
  <c r="S339" i="22"/>
  <c r="R339" i="22"/>
  <c r="Q339" i="22"/>
  <c r="P339" i="22"/>
  <c r="O339" i="22"/>
  <c r="N339" i="22"/>
  <c r="M339" i="22"/>
  <c r="AA339" i="22"/>
  <c r="Z339" i="22"/>
  <c r="Y339" i="22"/>
  <c r="X339" i="22"/>
  <c r="L339" i="22"/>
  <c r="AM108" i="22"/>
  <c r="AL108" i="22"/>
  <c r="AK108" i="22"/>
  <c r="AJ108" i="22"/>
  <c r="AH108" i="22"/>
  <c r="AG108" i="22"/>
  <c r="AF108" i="22"/>
  <c r="AE108" i="22"/>
  <c r="AD108" i="22"/>
  <c r="AC108" i="22"/>
  <c r="AB108" i="22"/>
  <c r="L108" i="22"/>
  <c r="AA108" i="22"/>
  <c r="Z108" i="22"/>
  <c r="S108" i="22"/>
  <c r="R108" i="22"/>
  <c r="Q108" i="22"/>
  <c r="P108" i="22"/>
  <c r="O108" i="22"/>
  <c r="N108" i="22"/>
  <c r="M108" i="22"/>
  <c r="Y108" i="22"/>
  <c r="X108" i="22"/>
  <c r="W108" i="22"/>
  <c r="V108" i="22"/>
  <c r="U108" i="22"/>
  <c r="T108" i="22"/>
  <c r="AC325" i="22"/>
  <c r="AB325" i="22"/>
  <c r="AF325" i="22"/>
  <c r="AE325" i="22"/>
  <c r="AD325" i="22"/>
  <c r="AM325" i="22"/>
  <c r="AL325" i="22"/>
  <c r="AK325" i="22"/>
  <c r="AJ325" i="22"/>
  <c r="AI325" i="22"/>
  <c r="AH325" i="22"/>
  <c r="AG325" i="22"/>
  <c r="AA325" i="22"/>
  <c r="Z325" i="22"/>
  <c r="Y325" i="22"/>
  <c r="X325" i="22"/>
  <c r="W325" i="22"/>
  <c r="V325" i="22"/>
  <c r="U325" i="22"/>
  <c r="T325" i="22"/>
  <c r="S325" i="22"/>
  <c r="R325" i="22"/>
  <c r="P325" i="22"/>
  <c r="O325" i="22"/>
  <c r="N325" i="22"/>
  <c r="M325" i="22"/>
  <c r="L325" i="22"/>
  <c r="Q325" i="22"/>
  <c r="AC381" i="22"/>
  <c r="AB381" i="22"/>
  <c r="AM381" i="22"/>
  <c r="AL381" i="22"/>
  <c r="AK381" i="22"/>
  <c r="AJ381" i="22"/>
  <c r="AG381" i="22"/>
  <c r="AE381" i="22"/>
  <c r="AD381" i="22"/>
  <c r="AI381" i="22"/>
  <c r="AH381" i="22"/>
  <c r="AF381" i="22"/>
  <c r="AA381" i="22"/>
  <c r="Z381" i="22"/>
  <c r="Y381" i="22"/>
  <c r="W381" i="22"/>
  <c r="V381" i="22"/>
  <c r="U381" i="22"/>
  <c r="T381" i="22"/>
  <c r="S381" i="22"/>
  <c r="R381" i="22"/>
  <c r="Q381" i="22"/>
  <c r="P381" i="22"/>
  <c r="O381" i="22"/>
  <c r="N381" i="22"/>
  <c r="M381" i="22"/>
  <c r="L381" i="22"/>
  <c r="X381" i="22"/>
  <c r="AI180" i="22"/>
  <c r="AH180" i="22"/>
  <c r="AG180" i="22"/>
  <c r="AF180" i="22"/>
  <c r="AE180" i="22"/>
  <c r="AD180" i="22"/>
  <c r="AC180" i="22"/>
  <c r="AB180" i="22"/>
  <c r="AL180" i="22"/>
  <c r="AK180" i="22"/>
  <c r="AJ180" i="22"/>
  <c r="T180" i="22"/>
  <c r="S180" i="22"/>
  <c r="R180" i="22"/>
  <c r="Q180" i="22"/>
  <c r="P180" i="22"/>
  <c r="O180" i="22"/>
  <c r="N180" i="22"/>
  <c r="M180" i="22"/>
  <c r="L180" i="22"/>
  <c r="AA180" i="22"/>
  <c r="Z180" i="22"/>
  <c r="Y180" i="22"/>
  <c r="X180" i="22"/>
  <c r="W180" i="22"/>
  <c r="V180" i="22"/>
  <c r="U180" i="22"/>
  <c r="AH87" i="22"/>
  <c r="AG87" i="22"/>
  <c r="AF87" i="22"/>
  <c r="AE87" i="22"/>
  <c r="AD87" i="22"/>
  <c r="AC87" i="22"/>
  <c r="AB87" i="22"/>
  <c r="AL87" i="22"/>
  <c r="AK87" i="22"/>
  <c r="AJ87" i="22"/>
  <c r="AI87" i="22"/>
  <c r="AM87" i="22"/>
  <c r="L87" i="22"/>
  <c r="AA87" i="22"/>
  <c r="Z87" i="22"/>
  <c r="Y87" i="22"/>
  <c r="X87" i="22"/>
  <c r="W87" i="22"/>
  <c r="V87" i="22"/>
  <c r="U87" i="22"/>
  <c r="T87" i="22"/>
  <c r="S87" i="22"/>
  <c r="R87" i="22"/>
  <c r="Q87" i="22"/>
  <c r="P87" i="22"/>
  <c r="N87" i="22"/>
  <c r="M87" i="22"/>
  <c r="O87" i="22"/>
  <c r="AC383" i="22"/>
  <c r="AB383" i="22"/>
  <c r="AM383" i="22"/>
  <c r="AF383" i="22"/>
  <c r="AE383" i="22"/>
  <c r="AD383" i="22"/>
  <c r="AL383" i="22"/>
  <c r="AK383" i="22"/>
  <c r="AJ383" i="22"/>
  <c r="AI383" i="22"/>
  <c r="AH383" i="22"/>
  <c r="AG383" i="22"/>
  <c r="W383" i="22"/>
  <c r="V383" i="22"/>
  <c r="U383" i="22"/>
  <c r="T383" i="22"/>
  <c r="S383" i="22"/>
  <c r="R383" i="22"/>
  <c r="Q383" i="22"/>
  <c r="AA383" i="22"/>
  <c r="Z383" i="22"/>
  <c r="Y383" i="22"/>
  <c r="X383" i="22"/>
  <c r="P383" i="22"/>
  <c r="O383" i="22"/>
  <c r="N383" i="22"/>
  <c r="M383" i="22"/>
  <c r="L383" i="22"/>
  <c r="AM13" i="22"/>
  <c r="AL13" i="22"/>
  <c r="AK13" i="22"/>
  <c r="AJ13" i="22"/>
  <c r="AI13" i="22"/>
  <c r="AH13" i="22"/>
  <c r="AG13" i="22"/>
  <c r="AF13" i="22"/>
  <c r="AE13" i="22"/>
  <c r="AC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Z13" i="22"/>
  <c r="AA13" i="22"/>
  <c r="X13" i="22"/>
  <c r="Y13" i="22"/>
  <c r="AM134" i="22"/>
  <c r="AL134" i="22"/>
  <c r="AK134" i="22"/>
  <c r="AJ134" i="22"/>
  <c r="AI134" i="22"/>
  <c r="AH134" i="22"/>
  <c r="AF134" i="22"/>
  <c r="AE134" i="22"/>
  <c r="AD134" i="22"/>
  <c r="AC134" i="22"/>
  <c r="AB134" i="22"/>
  <c r="Y134" i="22"/>
  <c r="AA134" i="22"/>
  <c r="Z134" i="22"/>
  <c r="X134" i="22"/>
  <c r="W134" i="22"/>
  <c r="V134" i="22"/>
  <c r="U134" i="22"/>
  <c r="T134" i="22"/>
  <c r="N134" i="22"/>
  <c r="M134" i="22"/>
  <c r="L134" i="22"/>
  <c r="S134" i="22"/>
  <c r="R134" i="22"/>
  <c r="Q134" i="22"/>
  <c r="P134" i="22"/>
  <c r="O134" i="22"/>
  <c r="I205" i="22"/>
  <c r="I393" i="22"/>
  <c r="AM149" i="22"/>
  <c r="AL149" i="22"/>
  <c r="AK149" i="22"/>
  <c r="AJ149" i="22"/>
  <c r="AI149" i="22"/>
  <c r="AF149" i="22"/>
  <c r="AE149" i="22"/>
  <c r="AD149" i="22"/>
  <c r="AC149" i="22"/>
  <c r="AB149" i="22"/>
  <c r="AH149" i="22"/>
  <c r="AG149" i="22"/>
  <c r="Y149" i="22"/>
  <c r="X149" i="22"/>
  <c r="W149" i="22"/>
  <c r="AA149" i="22"/>
  <c r="Z149" i="22"/>
  <c r="V149" i="22"/>
  <c r="U149" i="22"/>
  <c r="T149" i="22"/>
  <c r="S149" i="22"/>
  <c r="R149" i="22"/>
  <c r="Q149" i="22"/>
  <c r="P149" i="22"/>
  <c r="O149" i="22"/>
  <c r="N149" i="22"/>
  <c r="M149" i="22"/>
  <c r="L149" i="22"/>
  <c r="AM285" i="22"/>
  <c r="AL285" i="22"/>
  <c r="AK285" i="22"/>
  <c r="AJ285" i="22"/>
  <c r="AI285" i="22"/>
  <c r="AH285" i="22"/>
  <c r="AG285" i="22"/>
  <c r="AF285" i="22"/>
  <c r="AE285" i="22"/>
  <c r="AD285" i="22"/>
  <c r="AC285" i="22"/>
  <c r="AB285" i="22"/>
  <c r="S285" i="22"/>
  <c r="R285" i="22"/>
  <c r="Q285" i="22"/>
  <c r="P285" i="22"/>
  <c r="O285" i="22"/>
  <c r="N285" i="22"/>
  <c r="AA285" i="22"/>
  <c r="Z285" i="22"/>
  <c r="Y285" i="22"/>
  <c r="X285" i="22"/>
  <c r="W285" i="22"/>
  <c r="V285" i="22"/>
  <c r="U285" i="22"/>
  <c r="T285" i="22"/>
  <c r="M285" i="22"/>
  <c r="L285" i="22"/>
  <c r="AB239" i="22"/>
  <c r="AC239" i="22"/>
  <c r="AM239" i="22"/>
  <c r="AL239" i="22"/>
  <c r="AK239" i="22"/>
  <c r="AJ239" i="22"/>
  <c r="AI239" i="22"/>
  <c r="AH239" i="22"/>
  <c r="AG239" i="22"/>
  <c r="AF239" i="22"/>
  <c r="AE239" i="22"/>
  <c r="AD239" i="22"/>
  <c r="AA239" i="22"/>
  <c r="Z239" i="22"/>
  <c r="Y239" i="22"/>
  <c r="X239" i="22"/>
  <c r="V239" i="22"/>
  <c r="U239" i="22"/>
  <c r="T239" i="22"/>
  <c r="S239" i="22"/>
  <c r="R239" i="22"/>
  <c r="Q239" i="22"/>
  <c r="P239" i="22"/>
  <c r="O239" i="22"/>
  <c r="N239" i="22"/>
  <c r="M239" i="22"/>
  <c r="L239" i="22"/>
  <c r="W239" i="22"/>
  <c r="I212" i="22"/>
  <c r="AH71" i="22"/>
  <c r="AG71" i="22"/>
  <c r="AF71" i="22"/>
  <c r="AE71" i="22"/>
  <c r="AD71" i="22"/>
  <c r="AB71" i="22"/>
  <c r="AI71" i="22"/>
  <c r="AM71" i="22"/>
  <c r="AL71" i="22"/>
  <c r="AK71" i="22"/>
  <c r="AJ71" i="22"/>
  <c r="AA71" i="22"/>
  <c r="Z71" i="22"/>
  <c r="Y71" i="22"/>
  <c r="X71" i="22"/>
  <c r="W71" i="22"/>
  <c r="V71" i="22"/>
  <c r="U71" i="22"/>
  <c r="O71" i="22"/>
  <c r="N71" i="22"/>
  <c r="M71" i="22"/>
  <c r="L71" i="22"/>
  <c r="R71" i="22"/>
  <c r="Q71" i="22"/>
  <c r="P71" i="22"/>
  <c r="S71" i="22"/>
  <c r="T71" i="22"/>
  <c r="AH117" i="22"/>
  <c r="AG117" i="22"/>
  <c r="AF117" i="22"/>
  <c r="AE117" i="22"/>
  <c r="AD117" i="22"/>
  <c r="AC117" i="22"/>
  <c r="AB117" i="22"/>
  <c r="AM117" i="22"/>
  <c r="AL117" i="22"/>
  <c r="AK117" i="22"/>
  <c r="AJ117" i="22"/>
  <c r="AI117" i="22"/>
  <c r="L117" i="22"/>
  <c r="AA117" i="22"/>
  <c r="Z117" i="22"/>
  <c r="M117" i="22"/>
  <c r="Y117" i="22"/>
  <c r="X117" i="22"/>
  <c r="W117" i="22"/>
  <c r="V117" i="22"/>
  <c r="U117" i="22"/>
  <c r="T117" i="22"/>
  <c r="S117" i="22"/>
  <c r="R117" i="22"/>
  <c r="Q117" i="22"/>
  <c r="P117" i="22"/>
  <c r="O117" i="22"/>
  <c r="N117" i="22"/>
  <c r="AI162" i="22"/>
  <c r="AH162" i="22"/>
  <c r="AG162" i="22"/>
  <c r="AF162" i="22"/>
  <c r="AE162" i="22"/>
  <c r="AD162" i="22"/>
  <c r="AB162" i="22"/>
  <c r="AC162" i="22"/>
  <c r="AM162" i="22"/>
  <c r="AL162" i="22"/>
  <c r="AK162" i="22"/>
  <c r="AJ162" i="22"/>
  <c r="O162" i="22"/>
  <c r="N162" i="22"/>
  <c r="M162" i="22"/>
  <c r="L162" i="22"/>
  <c r="AA162" i="22"/>
  <c r="Z162" i="22"/>
  <c r="Y162" i="22"/>
  <c r="X162" i="22"/>
  <c r="W162" i="22"/>
  <c r="V162" i="22"/>
  <c r="U162" i="22"/>
  <c r="T162" i="22"/>
  <c r="S162" i="22"/>
  <c r="R162" i="22"/>
  <c r="Q162" i="22"/>
  <c r="P162" i="22"/>
  <c r="AH89" i="22"/>
  <c r="AG89" i="22"/>
  <c r="AF89" i="22"/>
  <c r="AE89" i="22"/>
  <c r="AD89" i="22"/>
  <c r="AC89" i="22"/>
  <c r="AB89" i="22"/>
  <c r="AM89" i="22"/>
  <c r="AL89" i="22"/>
  <c r="AK89" i="22"/>
  <c r="AJ89" i="22"/>
  <c r="AI89" i="22"/>
  <c r="AA89" i="22"/>
  <c r="Z89" i="22"/>
  <c r="Y89" i="22"/>
  <c r="X89" i="22"/>
  <c r="W89" i="22"/>
  <c r="V89" i="22"/>
  <c r="U89" i="22"/>
  <c r="T89" i="22"/>
  <c r="S89" i="22"/>
  <c r="R89" i="22"/>
  <c r="L89" i="22"/>
  <c r="Q89" i="22"/>
  <c r="P89" i="22"/>
  <c r="M89" i="22"/>
  <c r="N89" i="22"/>
  <c r="O89" i="22"/>
  <c r="I87" i="22"/>
  <c r="AC353" i="22"/>
  <c r="AB353" i="22"/>
  <c r="AK353" i="22"/>
  <c r="AI353" i="22"/>
  <c r="AH353" i="22"/>
  <c r="AM353" i="22"/>
  <c r="AL353" i="22"/>
  <c r="AJ353" i="22"/>
  <c r="AG353" i="22"/>
  <c r="AF353" i="22"/>
  <c r="AE353" i="22"/>
  <c r="AD353" i="22"/>
  <c r="W353" i="22"/>
  <c r="V353" i="22"/>
  <c r="U353" i="22"/>
  <c r="T353" i="22"/>
  <c r="R353" i="22"/>
  <c r="AA353" i="22"/>
  <c r="Z353" i="22"/>
  <c r="Y353" i="22"/>
  <c r="X353" i="22"/>
  <c r="S353" i="22"/>
  <c r="Q353" i="22"/>
  <c r="P353" i="22"/>
  <c r="O353" i="22"/>
  <c r="N353" i="22"/>
  <c r="M353" i="22"/>
  <c r="L353" i="22"/>
  <c r="AM64" i="22"/>
  <c r="AG64" i="22"/>
  <c r="AF64" i="22"/>
  <c r="AE64" i="22"/>
  <c r="AD64" i="22"/>
  <c r="AC64" i="22"/>
  <c r="AB64" i="22"/>
  <c r="AK64" i="22"/>
  <c r="AJ64" i="22"/>
  <c r="AI64" i="22"/>
  <c r="AH64" i="22"/>
  <c r="T64" i="22"/>
  <c r="S64" i="22"/>
  <c r="R64" i="22"/>
  <c r="Q64" i="22"/>
  <c r="P64" i="22"/>
  <c r="O64" i="22"/>
  <c r="AA64" i="22"/>
  <c r="Z64" i="22"/>
  <c r="Y64" i="22"/>
  <c r="X64" i="22"/>
  <c r="W64" i="22"/>
  <c r="V64" i="22"/>
  <c r="U64" i="22"/>
  <c r="N64" i="22"/>
  <c r="M64" i="22"/>
  <c r="L64" i="22"/>
  <c r="AM130" i="22"/>
  <c r="AL130" i="22"/>
  <c r="AK130" i="22"/>
  <c r="AJ130" i="22"/>
  <c r="AI130" i="22"/>
  <c r="AH130" i="22"/>
  <c r="AG130" i="22"/>
  <c r="AF130" i="22"/>
  <c r="AE130" i="22"/>
  <c r="AD130" i="22"/>
  <c r="AC130" i="22"/>
  <c r="AB130" i="22"/>
  <c r="Q130" i="22"/>
  <c r="V130" i="22"/>
  <c r="U130" i="22"/>
  <c r="T130" i="22"/>
  <c r="S130" i="22"/>
  <c r="R130" i="22"/>
  <c r="P130" i="22"/>
  <c r="O130" i="22"/>
  <c r="N130" i="22"/>
  <c r="M130" i="22"/>
  <c r="L130" i="22"/>
  <c r="AA130" i="22"/>
  <c r="Z130" i="22"/>
  <c r="Y130" i="22"/>
  <c r="X130" i="22"/>
  <c r="W130" i="22"/>
  <c r="AC401" i="22"/>
  <c r="AB401" i="22"/>
  <c r="AM401" i="22"/>
  <c r="AL401" i="22"/>
  <c r="AK401" i="22"/>
  <c r="AJ401" i="22"/>
  <c r="AI401" i="22"/>
  <c r="AH401" i="22"/>
  <c r="AG401" i="22"/>
  <c r="AF401" i="22"/>
  <c r="AE401" i="22"/>
  <c r="AD401" i="22"/>
  <c r="W401" i="22"/>
  <c r="V401" i="22"/>
  <c r="U401" i="22"/>
  <c r="T401" i="22"/>
  <c r="S401" i="22"/>
  <c r="R401" i="22"/>
  <c r="Q401" i="22"/>
  <c r="P401" i="22"/>
  <c r="Y401" i="22"/>
  <c r="X401" i="22"/>
  <c r="O401" i="22"/>
  <c r="N401" i="22"/>
  <c r="M401" i="22"/>
  <c r="L401" i="22"/>
  <c r="AA401" i="22"/>
  <c r="Z401" i="22"/>
  <c r="AK145" i="22"/>
  <c r="AJ145" i="22"/>
  <c r="AI145" i="22"/>
  <c r="AH145" i="22"/>
  <c r="AG145" i="22"/>
  <c r="AF145" i="22"/>
  <c r="AE145" i="22"/>
  <c r="AD145" i="22"/>
  <c r="AC145" i="22"/>
  <c r="AB145" i="22"/>
  <c r="AM145" i="22"/>
  <c r="AL145" i="22"/>
  <c r="Q145" i="22"/>
  <c r="P145" i="22"/>
  <c r="O145" i="22"/>
  <c r="AA145" i="22"/>
  <c r="Z145" i="22"/>
  <c r="L145" i="22"/>
  <c r="Y145" i="22"/>
  <c r="X145" i="22"/>
  <c r="W145" i="22"/>
  <c r="V145" i="22"/>
  <c r="U145" i="22"/>
  <c r="T145" i="22"/>
  <c r="S145" i="22"/>
  <c r="R145" i="22"/>
  <c r="N145" i="22"/>
  <c r="M145" i="22"/>
  <c r="AI182" i="22"/>
  <c r="AH182" i="22"/>
  <c r="AG182" i="22"/>
  <c r="AF182" i="22"/>
  <c r="AE182" i="22"/>
  <c r="AD182" i="22"/>
  <c r="AC182" i="22"/>
  <c r="AB182" i="22"/>
  <c r="AM182" i="22"/>
  <c r="AL182" i="22"/>
  <c r="AK182" i="22"/>
  <c r="AJ182" i="22"/>
  <c r="Y182" i="22"/>
  <c r="X182" i="22"/>
  <c r="W182" i="22"/>
  <c r="V182" i="22"/>
  <c r="U182" i="22"/>
  <c r="T182" i="22"/>
  <c r="R182" i="22"/>
  <c r="Q182" i="22"/>
  <c r="P182" i="22"/>
  <c r="O182" i="22"/>
  <c r="N182" i="22"/>
  <c r="M182" i="22"/>
  <c r="L182" i="22"/>
  <c r="AA182" i="22"/>
  <c r="Z182" i="22"/>
  <c r="S182" i="22"/>
  <c r="AH95" i="22"/>
  <c r="AG95" i="22"/>
  <c r="AF95" i="22"/>
  <c r="AD95" i="22"/>
  <c r="AC95" i="22"/>
  <c r="AB95" i="22"/>
  <c r="AM95" i="22"/>
  <c r="AL95" i="22"/>
  <c r="AK95" i="22"/>
  <c r="AJ95" i="22"/>
  <c r="AI95" i="22"/>
  <c r="AA95" i="22"/>
  <c r="Z95" i="22"/>
  <c r="Y95" i="22"/>
  <c r="X95" i="22"/>
  <c r="W95" i="22"/>
  <c r="V95" i="22"/>
  <c r="U95" i="22"/>
  <c r="T95" i="22"/>
  <c r="S95" i="22"/>
  <c r="R95" i="22"/>
  <c r="Q95" i="22"/>
  <c r="P95" i="22"/>
  <c r="O95" i="22"/>
  <c r="M95" i="22"/>
  <c r="L95" i="22"/>
  <c r="N95" i="22"/>
  <c r="AH123" i="22"/>
  <c r="AG123" i="22"/>
  <c r="AF123" i="22"/>
  <c r="AE123" i="22"/>
  <c r="AD123" i="22"/>
  <c r="AC123" i="22"/>
  <c r="AB123" i="22"/>
  <c r="AM123" i="22"/>
  <c r="AL123" i="22"/>
  <c r="AK123" i="22"/>
  <c r="AJ123" i="22"/>
  <c r="AI123" i="22"/>
  <c r="L123" i="22"/>
  <c r="AA123" i="22"/>
  <c r="Z123" i="22"/>
  <c r="Y123" i="22"/>
  <c r="X123" i="22"/>
  <c r="W123" i="22"/>
  <c r="V123" i="22"/>
  <c r="U123" i="22"/>
  <c r="T123" i="22"/>
  <c r="S123" i="22"/>
  <c r="R123" i="22"/>
  <c r="Q123" i="22"/>
  <c r="P123" i="22"/>
  <c r="O123" i="22"/>
  <c r="N123" i="22"/>
  <c r="M123" i="22"/>
  <c r="AH67" i="22"/>
  <c r="AF67" i="22"/>
  <c r="AE67" i="22"/>
  <c r="AD67" i="22"/>
  <c r="AC67" i="22"/>
  <c r="AB67" i="22"/>
  <c r="AM67" i="22"/>
  <c r="AL67" i="22"/>
  <c r="AK67" i="22"/>
  <c r="AJ67" i="22"/>
  <c r="AI67" i="22"/>
  <c r="T67" i="22"/>
  <c r="S67" i="22"/>
  <c r="R67" i="22"/>
  <c r="Q67" i="22"/>
  <c r="P67" i="22"/>
  <c r="O67" i="22"/>
  <c r="AA67" i="22"/>
  <c r="Z67" i="22"/>
  <c r="Y67" i="22"/>
  <c r="X67" i="22"/>
  <c r="W67" i="22"/>
  <c r="V67" i="22"/>
  <c r="L67" i="22"/>
  <c r="M67" i="22"/>
  <c r="U67" i="22"/>
  <c r="N67" i="22"/>
  <c r="I358" i="22"/>
  <c r="AH63" i="22"/>
  <c r="AG63" i="22"/>
  <c r="AF63" i="22"/>
  <c r="AE63" i="22"/>
  <c r="AD63" i="22"/>
  <c r="AB63" i="22"/>
  <c r="AM63" i="22"/>
  <c r="AL63" i="22"/>
  <c r="AK63" i="22"/>
  <c r="AJ63" i="22"/>
  <c r="AI63" i="22"/>
  <c r="L63" i="22"/>
  <c r="M63" i="22"/>
  <c r="AA63" i="22"/>
  <c r="Z63" i="22"/>
  <c r="Y63" i="22"/>
  <c r="X63" i="22"/>
  <c r="W63" i="22"/>
  <c r="V63" i="22"/>
  <c r="U63" i="22"/>
  <c r="T63" i="22"/>
  <c r="P63" i="22"/>
  <c r="Q63" i="22"/>
  <c r="O63" i="22"/>
  <c r="N63" i="22"/>
  <c r="S63" i="22"/>
  <c r="R63" i="22"/>
  <c r="I113" i="22"/>
  <c r="I398" i="22"/>
  <c r="I227" i="22"/>
  <c r="I200" i="22"/>
  <c r="I365" i="22"/>
  <c r="I218" i="22"/>
  <c r="AC327" i="22"/>
  <c r="AB327" i="22"/>
  <c r="AM327" i="22"/>
  <c r="AL327" i="22"/>
  <c r="AK327" i="22"/>
  <c r="AJ327" i="22"/>
  <c r="AI327" i="22"/>
  <c r="AH327" i="22"/>
  <c r="AE327" i="22"/>
  <c r="AG327" i="22"/>
  <c r="AF327" i="22"/>
  <c r="AD327" i="22"/>
  <c r="S327" i="22"/>
  <c r="R327" i="22"/>
  <c r="Q327" i="22"/>
  <c r="P327" i="22"/>
  <c r="O327" i="22"/>
  <c r="N327" i="22"/>
  <c r="M327" i="22"/>
  <c r="L327" i="22"/>
  <c r="AA327" i="22"/>
  <c r="Z327" i="22"/>
  <c r="Y327" i="22"/>
  <c r="X327" i="22"/>
  <c r="W327" i="22"/>
  <c r="V327" i="22"/>
  <c r="U327" i="22"/>
  <c r="T327" i="22"/>
  <c r="AG42" i="22"/>
  <c r="AF42" i="22"/>
  <c r="AE42" i="22"/>
  <c r="AD42" i="22"/>
  <c r="AC42" i="22"/>
  <c r="AB42" i="22"/>
  <c r="AM42" i="22"/>
  <c r="AL42" i="22"/>
  <c r="AK42" i="22"/>
  <c r="AI42" i="22"/>
  <c r="L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AA42" i="22"/>
  <c r="Z42" i="22"/>
  <c r="AC357" i="22"/>
  <c r="AB357" i="22"/>
  <c r="AM357" i="22"/>
  <c r="AL357" i="22"/>
  <c r="AK357" i="22"/>
  <c r="AJ357" i="22"/>
  <c r="AG357" i="22"/>
  <c r="AE357" i="22"/>
  <c r="AD357" i="22"/>
  <c r="AI357" i="22"/>
  <c r="AH357" i="22"/>
  <c r="AF357" i="22"/>
  <c r="AA357" i="22"/>
  <c r="Z357" i="22"/>
  <c r="Y357" i="22"/>
  <c r="X357" i="22"/>
  <c r="W357" i="22"/>
  <c r="V357" i="22"/>
  <c r="U357" i="22"/>
  <c r="T357" i="22"/>
  <c r="S357" i="22"/>
  <c r="R357" i="22"/>
  <c r="Q357" i="22"/>
  <c r="P357" i="22"/>
  <c r="O357" i="22"/>
  <c r="N357" i="22"/>
  <c r="M357" i="22"/>
  <c r="L357" i="22"/>
  <c r="AM90" i="22"/>
  <c r="AL90" i="22"/>
  <c r="AK90" i="22"/>
  <c r="AJ90" i="22"/>
  <c r="AI90" i="22"/>
  <c r="AH90" i="22"/>
  <c r="AG90" i="22"/>
  <c r="AF90" i="22"/>
  <c r="AE90" i="22"/>
  <c r="AD90" i="22"/>
  <c r="AC90" i="22"/>
  <c r="AB90" i="22"/>
  <c r="L90" i="22"/>
  <c r="AA90" i="22"/>
  <c r="Z90" i="22"/>
  <c r="Y90" i="22"/>
  <c r="X90" i="22"/>
  <c r="W90" i="22"/>
  <c r="V90" i="22"/>
  <c r="U90" i="22"/>
  <c r="T90" i="22"/>
  <c r="S90" i="22"/>
  <c r="R90" i="22"/>
  <c r="Q90" i="22"/>
  <c r="P90" i="22"/>
  <c r="O90" i="22"/>
  <c r="N90" i="22"/>
  <c r="M90" i="22"/>
  <c r="AM310" i="22"/>
  <c r="AL310" i="22"/>
  <c r="AK310" i="22"/>
  <c r="AJ310" i="22"/>
  <c r="AI310" i="22"/>
  <c r="AH310" i="22"/>
  <c r="AG310" i="22"/>
  <c r="AF310" i="22"/>
  <c r="AE310" i="22"/>
  <c r="AD310" i="22"/>
  <c r="AC310" i="22"/>
  <c r="AB310" i="22"/>
  <c r="AA310" i="22"/>
  <c r="Z310" i="22"/>
  <c r="Y310" i="22"/>
  <c r="X310" i="22"/>
  <c r="W310" i="22"/>
  <c r="V310" i="22"/>
  <c r="U310" i="22"/>
  <c r="T310" i="22"/>
  <c r="S310" i="22"/>
  <c r="R310" i="22"/>
  <c r="L310" i="22"/>
  <c r="Q310" i="22"/>
  <c r="P310" i="22"/>
  <c r="O310" i="22"/>
  <c r="N310" i="22"/>
  <c r="M310" i="22"/>
  <c r="AC377" i="22"/>
  <c r="AB377" i="22"/>
  <c r="AK377" i="22"/>
  <c r="AI377" i="22"/>
  <c r="AH377" i="22"/>
  <c r="AG377" i="22"/>
  <c r="AM377" i="22"/>
  <c r="AL377" i="22"/>
  <c r="AJ377" i="22"/>
  <c r="AF377" i="22"/>
  <c r="AE377" i="22"/>
  <c r="AD377" i="22"/>
  <c r="W377" i="22"/>
  <c r="V377" i="22"/>
  <c r="U377" i="22"/>
  <c r="T377" i="22"/>
  <c r="S377" i="22"/>
  <c r="R377" i="22"/>
  <c r="Q377" i="22"/>
  <c r="Y377" i="22"/>
  <c r="X377" i="22"/>
  <c r="P377" i="22"/>
  <c r="O377" i="22"/>
  <c r="N377" i="22"/>
  <c r="M377" i="22"/>
  <c r="L377" i="22"/>
  <c r="AA377" i="22"/>
  <c r="Z377" i="22"/>
  <c r="I256" i="22"/>
  <c r="I208" i="22"/>
  <c r="AM78" i="22"/>
  <c r="AL78" i="22"/>
  <c r="AK78" i="22"/>
  <c r="AJ78" i="22"/>
  <c r="AI78" i="22"/>
  <c r="AH78" i="22"/>
  <c r="AG78" i="22"/>
  <c r="AF78" i="22"/>
  <c r="AE78" i="22"/>
  <c r="AD78" i="22"/>
  <c r="AC78" i="22"/>
  <c r="AB78" i="22"/>
  <c r="L78" i="22"/>
  <c r="AA78" i="22"/>
  <c r="T78" i="22"/>
  <c r="S78" i="22"/>
  <c r="R78" i="22"/>
  <c r="Q78" i="22"/>
  <c r="P78" i="22"/>
  <c r="O78" i="22"/>
  <c r="N78" i="22"/>
  <c r="M78" i="22"/>
  <c r="Y78" i="22"/>
  <c r="V78" i="22"/>
  <c r="Z78" i="22"/>
  <c r="X78" i="22"/>
  <c r="U78" i="22"/>
  <c r="W78" i="22"/>
  <c r="AH249" i="22"/>
  <c r="AG249" i="22"/>
  <c r="AF249" i="22"/>
  <c r="AE249" i="22"/>
  <c r="AD249" i="22"/>
  <c r="AC249" i="22"/>
  <c r="AB249" i="22"/>
  <c r="AM249" i="22"/>
  <c r="AL249" i="22"/>
  <c r="AK249" i="22"/>
  <c r="AJ249" i="22"/>
  <c r="AI249" i="22"/>
  <c r="S249" i="22"/>
  <c r="R249" i="22"/>
  <c r="Q249" i="22"/>
  <c r="P249" i="22"/>
  <c r="V249" i="22"/>
  <c r="U249" i="22"/>
  <c r="T249" i="22"/>
  <c r="O249" i="22"/>
  <c r="N249" i="22"/>
  <c r="M249" i="22"/>
  <c r="L249" i="22"/>
  <c r="AA249" i="22"/>
  <c r="Z249" i="22"/>
  <c r="Y249" i="22"/>
  <c r="X249" i="22"/>
  <c r="W249" i="22"/>
  <c r="AC363" i="22"/>
  <c r="AB363" i="22"/>
  <c r="AM363" i="22"/>
  <c r="AK363" i="22"/>
  <c r="AJ363" i="22"/>
  <c r="AL363" i="22"/>
  <c r="AI363" i="22"/>
  <c r="AH363" i="22"/>
  <c r="AG363" i="22"/>
  <c r="AF363" i="22"/>
  <c r="AE363" i="22"/>
  <c r="AD363" i="22"/>
  <c r="AA363" i="22"/>
  <c r="Z363" i="22"/>
  <c r="Y363" i="22"/>
  <c r="X363" i="22"/>
  <c r="W363" i="22"/>
  <c r="V363" i="22"/>
  <c r="U363" i="22"/>
  <c r="T363" i="22"/>
  <c r="S363" i="22"/>
  <c r="R363" i="22"/>
  <c r="Q363" i="22"/>
  <c r="P363" i="22"/>
  <c r="O363" i="22"/>
  <c r="N363" i="22"/>
  <c r="M363" i="22"/>
  <c r="L363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T49" i="22"/>
  <c r="S49" i="22"/>
  <c r="R49" i="22"/>
  <c r="Q49" i="22"/>
  <c r="P49" i="22"/>
  <c r="O49" i="22"/>
  <c r="AA49" i="22"/>
  <c r="Z49" i="22"/>
  <c r="Y49" i="22"/>
  <c r="X49" i="22"/>
  <c r="W49" i="22"/>
  <c r="V49" i="22"/>
  <c r="N49" i="22"/>
  <c r="M49" i="22"/>
  <c r="L49" i="22"/>
  <c r="U49" i="22"/>
  <c r="AM245" i="22"/>
  <c r="AL245" i="22"/>
  <c r="AJ245" i="22"/>
  <c r="AI245" i="22"/>
  <c r="AH245" i="22"/>
  <c r="AG245" i="22"/>
  <c r="AF245" i="22"/>
  <c r="AE245" i="22"/>
  <c r="AD245" i="22"/>
  <c r="AC245" i="22"/>
  <c r="AB245" i="22"/>
  <c r="Z245" i="22"/>
  <c r="Y245" i="22"/>
  <c r="X245" i="22"/>
  <c r="W245" i="22"/>
  <c r="V245" i="22"/>
  <c r="U245" i="22"/>
  <c r="T245" i="22"/>
  <c r="S245" i="22"/>
  <c r="R245" i="22"/>
  <c r="Q245" i="22"/>
  <c r="P245" i="22"/>
  <c r="AA245" i="22"/>
  <c r="O245" i="22"/>
  <c r="N245" i="22"/>
  <c r="M245" i="22"/>
  <c r="L245" i="22"/>
  <c r="AI185" i="22"/>
  <c r="AH185" i="22"/>
  <c r="AG185" i="22"/>
  <c r="AF185" i="22"/>
  <c r="AE185" i="22"/>
  <c r="AD185" i="22"/>
  <c r="AC185" i="22"/>
  <c r="AB185" i="22"/>
  <c r="AM185" i="22"/>
  <c r="AL185" i="22"/>
  <c r="AK185" i="22"/>
  <c r="AJ185" i="22"/>
  <c r="Y185" i="22"/>
  <c r="X185" i="22"/>
  <c r="W185" i="22"/>
  <c r="V185" i="22"/>
  <c r="U185" i="22"/>
  <c r="T185" i="22"/>
  <c r="AA185" i="22"/>
  <c r="Z185" i="22"/>
  <c r="S185" i="22"/>
  <c r="R185" i="22"/>
  <c r="Q185" i="22"/>
  <c r="P185" i="22"/>
  <c r="O185" i="22"/>
  <c r="N185" i="22"/>
  <c r="M185" i="22"/>
  <c r="L185" i="22"/>
  <c r="I111" i="22"/>
  <c r="AM201" i="22"/>
  <c r="AL201" i="22"/>
  <c r="AC201" i="22"/>
  <c r="AB201" i="22"/>
  <c r="AK201" i="22"/>
  <c r="AJ201" i="22"/>
  <c r="AI201" i="22"/>
  <c r="AH201" i="22"/>
  <c r="AG201" i="22"/>
  <c r="AE201" i="22"/>
  <c r="AF201" i="22"/>
  <c r="AD201" i="22"/>
  <c r="AA201" i="22"/>
  <c r="Z201" i="22"/>
  <c r="Y201" i="22"/>
  <c r="X201" i="22"/>
  <c r="W201" i="22"/>
  <c r="V201" i="22"/>
  <c r="U201" i="22"/>
  <c r="T201" i="22"/>
  <c r="S201" i="22"/>
  <c r="R201" i="22"/>
  <c r="Q201" i="22"/>
  <c r="P201" i="22"/>
  <c r="O201" i="22"/>
  <c r="N201" i="22"/>
  <c r="M201" i="22"/>
  <c r="L201" i="22"/>
  <c r="AL274" i="22"/>
  <c r="AK274" i="22"/>
  <c r="AJ274" i="22"/>
  <c r="AI274" i="22"/>
  <c r="AH274" i="22"/>
  <c r="AG274" i="22"/>
  <c r="AF274" i="22"/>
  <c r="AM274" i="22"/>
  <c r="AE274" i="22"/>
  <c r="AD274" i="22"/>
  <c r="AC274" i="22"/>
  <c r="AB274" i="22"/>
  <c r="AA274" i="22"/>
  <c r="Z274" i="22"/>
  <c r="Y274" i="22"/>
  <c r="X274" i="22"/>
  <c r="W274" i="22"/>
  <c r="V274" i="22"/>
  <c r="U274" i="22"/>
  <c r="T274" i="22"/>
  <c r="S274" i="22"/>
  <c r="R274" i="22"/>
  <c r="Q274" i="22"/>
  <c r="N274" i="22"/>
  <c r="M274" i="22"/>
  <c r="L274" i="22"/>
  <c r="P274" i="22"/>
  <c r="O274" i="22"/>
  <c r="AB275" i="22"/>
  <c r="AM275" i="22"/>
  <c r="AL275" i="22"/>
  <c r="AJ275" i="22"/>
  <c r="AI275" i="22"/>
  <c r="AH275" i="22"/>
  <c r="AG275" i="22"/>
  <c r="AF275" i="22"/>
  <c r="AE275" i="22"/>
  <c r="AD275" i="22"/>
  <c r="AC275" i="22"/>
  <c r="AK275" i="22"/>
  <c r="Q275" i="22"/>
  <c r="P275" i="22"/>
  <c r="O275" i="22"/>
  <c r="N275" i="22"/>
  <c r="M275" i="22"/>
  <c r="L275" i="22"/>
  <c r="AA275" i="22"/>
  <c r="Z275" i="22"/>
  <c r="Y275" i="22"/>
  <c r="X275" i="22"/>
  <c r="W275" i="22"/>
  <c r="V275" i="22"/>
  <c r="U275" i="22"/>
  <c r="S275" i="22"/>
  <c r="T275" i="22"/>
  <c r="R275" i="22"/>
  <c r="I257" i="22"/>
  <c r="AM382" i="22"/>
  <c r="AL382" i="22"/>
  <c r="AK382" i="22"/>
  <c r="AJ382" i="22"/>
  <c r="AI382" i="22"/>
  <c r="AH382" i="22"/>
  <c r="AG382" i="22"/>
  <c r="AF382" i="22"/>
  <c r="AE382" i="22"/>
  <c r="AD382" i="22"/>
  <c r="AC382" i="22"/>
  <c r="AB382" i="22"/>
  <c r="O382" i="22"/>
  <c r="N382" i="22"/>
  <c r="M382" i="22"/>
  <c r="L382" i="22"/>
  <c r="AA382" i="22"/>
  <c r="Z382" i="22"/>
  <c r="Y382" i="22"/>
  <c r="U382" i="22"/>
  <c r="T382" i="22"/>
  <c r="S382" i="22"/>
  <c r="R382" i="22"/>
  <c r="Q382" i="22"/>
  <c r="P382" i="22"/>
  <c r="V382" i="22"/>
  <c r="X382" i="22"/>
  <c r="W382" i="22"/>
  <c r="AM155" i="22"/>
  <c r="AL155" i="22"/>
  <c r="AK155" i="22"/>
  <c r="AJ155" i="22"/>
  <c r="AI155" i="22"/>
  <c r="AH155" i="22"/>
  <c r="AG155" i="22"/>
  <c r="AF155" i="22"/>
  <c r="AE155" i="22"/>
  <c r="AD155" i="22"/>
  <c r="AC155" i="22"/>
  <c r="AB155" i="22"/>
  <c r="Y155" i="22"/>
  <c r="X155" i="22"/>
  <c r="W155" i="22"/>
  <c r="P155" i="22"/>
  <c r="O155" i="22"/>
  <c r="N155" i="22"/>
  <c r="M155" i="22"/>
  <c r="L155" i="22"/>
  <c r="AA155" i="22"/>
  <c r="Z155" i="22"/>
  <c r="V155" i="22"/>
  <c r="U155" i="22"/>
  <c r="T155" i="22"/>
  <c r="S155" i="22"/>
  <c r="R155" i="22"/>
  <c r="Q155" i="22"/>
  <c r="AB221" i="22"/>
  <c r="AL221" i="22"/>
  <c r="AK221" i="22"/>
  <c r="AJ221" i="22"/>
  <c r="AI221" i="22"/>
  <c r="AH221" i="22"/>
  <c r="AG221" i="22"/>
  <c r="AF221" i="22"/>
  <c r="AE221" i="22"/>
  <c r="AD221" i="22"/>
  <c r="AC221" i="22"/>
  <c r="AM221" i="22"/>
  <c r="Y221" i="22"/>
  <c r="X221" i="22"/>
  <c r="W221" i="22"/>
  <c r="V221" i="22"/>
  <c r="U221" i="22"/>
  <c r="T221" i="22"/>
  <c r="S221" i="22"/>
  <c r="R221" i="22"/>
  <c r="Q221" i="22"/>
  <c r="P221" i="22"/>
  <c r="O221" i="22"/>
  <c r="AA221" i="22"/>
  <c r="Z221" i="22"/>
  <c r="N221" i="22"/>
  <c r="M221" i="22"/>
  <c r="L221" i="22"/>
  <c r="AD209" i="22"/>
  <c r="AC209" i="22"/>
  <c r="AM209" i="22"/>
  <c r="AL209" i="22"/>
  <c r="AK209" i="22"/>
  <c r="AJ209" i="22"/>
  <c r="AI209" i="22"/>
  <c r="AH209" i="22"/>
  <c r="AG209" i="22"/>
  <c r="AF209" i="22"/>
  <c r="AE209" i="22"/>
  <c r="Y209" i="22"/>
  <c r="X209" i="22"/>
  <c r="W209" i="22"/>
  <c r="V209" i="22"/>
  <c r="U209" i="22"/>
  <c r="T209" i="22"/>
  <c r="S209" i="22"/>
  <c r="R209" i="22"/>
  <c r="Q209" i="22"/>
  <c r="AA209" i="22"/>
  <c r="Z209" i="22"/>
  <c r="P209" i="22"/>
  <c r="O209" i="22"/>
  <c r="N209" i="22"/>
  <c r="M209" i="22"/>
  <c r="L209" i="22"/>
  <c r="AH131" i="22"/>
  <c r="AG131" i="22"/>
  <c r="AF131" i="22"/>
  <c r="AE131" i="22"/>
  <c r="AD131" i="22"/>
  <c r="AC131" i="22"/>
  <c r="AB131" i="22"/>
  <c r="AM131" i="22"/>
  <c r="AL131" i="22"/>
  <c r="AJ131" i="22"/>
  <c r="AI131" i="22"/>
  <c r="Y131" i="22"/>
  <c r="AA131" i="22"/>
  <c r="Z131" i="22"/>
  <c r="X131" i="22"/>
  <c r="W131" i="22"/>
  <c r="V131" i="22"/>
  <c r="U131" i="22"/>
  <c r="T131" i="22"/>
  <c r="S131" i="22"/>
  <c r="L131" i="22"/>
  <c r="R131" i="22"/>
  <c r="Q131" i="22"/>
  <c r="P131" i="22"/>
  <c r="O131" i="22"/>
  <c r="N131" i="22"/>
  <c r="M131" i="22"/>
  <c r="AM57" i="22"/>
  <c r="AK57" i="22"/>
  <c r="AJ57" i="22"/>
  <c r="AH57" i="22"/>
  <c r="AG57" i="22"/>
  <c r="AF57" i="22"/>
  <c r="AE57" i="22"/>
  <c r="AD57" i="22"/>
  <c r="AC57" i="22"/>
  <c r="AB57" i="22"/>
  <c r="L57" i="22"/>
  <c r="M57" i="22"/>
  <c r="AA57" i="22"/>
  <c r="Z57" i="22"/>
  <c r="Y57" i="22"/>
  <c r="X57" i="22"/>
  <c r="W57" i="22"/>
  <c r="V57" i="22"/>
  <c r="U57" i="22"/>
  <c r="T57" i="22"/>
  <c r="S57" i="22"/>
  <c r="Q57" i="22"/>
  <c r="N57" i="22"/>
  <c r="P57" i="22"/>
  <c r="R57" i="22"/>
  <c r="O57" i="22"/>
  <c r="AM396" i="22"/>
  <c r="AL396" i="22"/>
  <c r="AK396" i="22"/>
  <c r="AJ396" i="22"/>
  <c r="AI396" i="22"/>
  <c r="AH396" i="22"/>
  <c r="AG396" i="22"/>
  <c r="AF396" i="22"/>
  <c r="AE396" i="22"/>
  <c r="AD396" i="22"/>
  <c r="AC396" i="22"/>
  <c r="AB396" i="22"/>
  <c r="AA396" i="22"/>
  <c r="Z396" i="22"/>
  <c r="Y396" i="22"/>
  <c r="X396" i="22"/>
  <c r="W396" i="22"/>
  <c r="V396" i="22"/>
  <c r="U396" i="22"/>
  <c r="T396" i="22"/>
  <c r="S396" i="22"/>
  <c r="R396" i="22"/>
  <c r="Q396" i="22"/>
  <c r="P396" i="22"/>
  <c r="O396" i="22"/>
  <c r="N396" i="22"/>
  <c r="M396" i="22"/>
  <c r="L396" i="22"/>
  <c r="AH103" i="22"/>
  <c r="AG103" i="22"/>
  <c r="AF103" i="22"/>
  <c r="AE103" i="22"/>
  <c r="AD103" i="22"/>
  <c r="AC103" i="22"/>
  <c r="AB103" i="22"/>
  <c r="AM103" i="22"/>
  <c r="AL103" i="22"/>
  <c r="AK103" i="22"/>
  <c r="AJ103" i="22"/>
  <c r="AI103" i="22"/>
  <c r="T103" i="22"/>
  <c r="S103" i="22"/>
  <c r="R103" i="22"/>
  <c r="Q103" i="22"/>
  <c r="P103" i="22"/>
  <c r="O103" i="22"/>
  <c r="N103" i="22"/>
  <c r="M103" i="22"/>
  <c r="L103" i="22"/>
  <c r="AA103" i="22"/>
  <c r="Z103" i="22"/>
  <c r="Y103" i="22"/>
  <c r="W103" i="22"/>
  <c r="V103" i="22"/>
  <c r="U103" i="22"/>
  <c r="X103" i="22"/>
  <c r="AH61" i="22"/>
  <c r="AG61" i="22"/>
  <c r="AF61" i="22"/>
  <c r="AE61" i="22"/>
  <c r="AD61" i="22"/>
  <c r="AB61" i="22"/>
  <c r="AJ61" i="22"/>
  <c r="AI61" i="22"/>
  <c r="AM61" i="22"/>
  <c r="AL61" i="22"/>
  <c r="AK61" i="22"/>
  <c r="T61" i="22"/>
  <c r="S61" i="22"/>
  <c r="R61" i="22"/>
  <c r="Q61" i="22"/>
  <c r="P61" i="22"/>
  <c r="O61" i="22"/>
  <c r="AA61" i="22"/>
  <c r="Z61" i="22"/>
  <c r="Y61" i="22"/>
  <c r="X61" i="22"/>
  <c r="W61" i="22"/>
  <c r="V61" i="22"/>
  <c r="L61" i="22"/>
  <c r="U61" i="22"/>
  <c r="M61" i="22"/>
  <c r="N61" i="22"/>
  <c r="AH50" i="22"/>
  <c r="AG50" i="22"/>
  <c r="AF50" i="22"/>
  <c r="AE50" i="22"/>
  <c r="AD50" i="22"/>
  <c r="AC50" i="22"/>
  <c r="AB50" i="22"/>
  <c r="AM50" i="22"/>
  <c r="AL50" i="22"/>
  <c r="AK50" i="22"/>
  <c r="AI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AM39" i="22"/>
  <c r="AL39" i="22"/>
  <c r="AK39" i="22"/>
  <c r="AJ39" i="22"/>
  <c r="AI39" i="22"/>
  <c r="AH39" i="22"/>
  <c r="AG39" i="22"/>
  <c r="AF39" i="22"/>
  <c r="AE39" i="22"/>
  <c r="AC39" i="22"/>
  <c r="AB39" i="22"/>
  <c r="L39" i="22"/>
  <c r="M39" i="22"/>
  <c r="AA39" i="22"/>
  <c r="Z39" i="22"/>
  <c r="Y39" i="22"/>
  <c r="X39" i="22"/>
  <c r="W39" i="22"/>
  <c r="V39" i="22"/>
  <c r="U39" i="22"/>
  <c r="S39" i="22"/>
  <c r="N39" i="22"/>
  <c r="R39" i="22"/>
  <c r="Q39" i="22"/>
  <c r="P39" i="22"/>
  <c r="O39" i="22"/>
  <c r="T39" i="22"/>
  <c r="AM37" i="22"/>
  <c r="AL37" i="22"/>
  <c r="AK37" i="22"/>
  <c r="AJ37" i="22"/>
  <c r="AI37" i="22"/>
  <c r="AG37" i="22"/>
  <c r="AF37" i="22"/>
  <c r="AE37" i="22"/>
  <c r="AD37" i="22"/>
  <c r="AC37" i="22"/>
  <c r="AB37" i="22"/>
  <c r="T37" i="22"/>
  <c r="S37" i="22"/>
  <c r="R37" i="22"/>
  <c r="Q37" i="22"/>
  <c r="P37" i="22"/>
  <c r="O37" i="22"/>
  <c r="AA37" i="22"/>
  <c r="Z37" i="22"/>
  <c r="Y37" i="22"/>
  <c r="X37" i="22"/>
  <c r="W37" i="22"/>
  <c r="M37" i="22"/>
  <c r="L37" i="22"/>
  <c r="V37" i="22"/>
  <c r="N37" i="22"/>
  <c r="U37" i="22"/>
  <c r="I310" i="22"/>
  <c r="AM51" i="22"/>
  <c r="AL51" i="22"/>
  <c r="AK51" i="22"/>
  <c r="AJ51" i="22"/>
  <c r="AI51" i="22"/>
  <c r="AG51" i="22"/>
  <c r="AF51" i="22"/>
  <c r="AE51" i="22"/>
  <c r="AD51" i="22"/>
  <c r="AC51" i="22"/>
  <c r="AB51" i="22"/>
  <c r="L51" i="22"/>
  <c r="M51" i="22"/>
  <c r="AA51" i="22"/>
  <c r="Z51" i="22"/>
  <c r="Y51" i="22"/>
  <c r="X51" i="22"/>
  <c r="W51" i="22"/>
  <c r="V51" i="22"/>
  <c r="U51" i="22"/>
  <c r="T51" i="22"/>
  <c r="O51" i="22"/>
  <c r="S51" i="22"/>
  <c r="Q51" i="22"/>
  <c r="P51" i="22"/>
  <c r="N51" i="22"/>
  <c r="R51" i="22"/>
  <c r="I65" i="22"/>
  <c r="I350" i="22"/>
  <c r="I203" i="22"/>
  <c r="I80" i="22"/>
  <c r="I317" i="22"/>
  <c r="I194" i="22"/>
  <c r="AL256" i="22"/>
  <c r="AK256" i="22"/>
  <c r="AJ256" i="22"/>
  <c r="AI256" i="22"/>
  <c r="AH256" i="22"/>
  <c r="AG256" i="22"/>
  <c r="AF256" i="22"/>
  <c r="AM256" i="22"/>
  <c r="AE256" i="22"/>
  <c r="AD256" i="22"/>
  <c r="AC256" i="22"/>
  <c r="AB256" i="22"/>
  <c r="AA256" i="22"/>
  <c r="Z256" i="22"/>
  <c r="Y256" i="22"/>
  <c r="X256" i="22"/>
  <c r="V256" i="22"/>
  <c r="U256" i="22"/>
  <c r="T256" i="22"/>
  <c r="S256" i="22"/>
  <c r="R256" i="22"/>
  <c r="Q256" i="22"/>
  <c r="P256" i="22"/>
  <c r="O256" i="22"/>
  <c r="N256" i="22"/>
  <c r="M256" i="22"/>
  <c r="L256" i="22"/>
  <c r="W256" i="22"/>
  <c r="AJ291" i="22"/>
  <c r="AI291" i="22"/>
  <c r="AH291" i="22"/>
  <c r="AG291" i="22"/>
  <c r="AF291" i="22"/>
  <c r="AE291" i="22"/>
  <c r="AD291" i="22"/>
  <c r="AC291" i="22"/>
  <c r="AB291" i="22"/>
  <c r="AL291" i="22"/>
  <c r="AK291" i="22"/>
  <c r="AM291" i="22"/>
  <c r="S291" i="22"/>
  <c r="R291" i="22"/>
  <c r="Q291" i="22"/>
  <c r="P291" i="22"/>
  <c r="O291" i="22"/>
  <c r="N291" i="22"/>
  <c r="AA291" i="22"/>
  <c r="Z291" i="22"/>
  <c r="L291" i="22"/>
  <c r="Y291" i="22"/>
  <c r="X291" i="22"/>
  <c r="V291" i="22"/>
  <c r="W291" i="22"/>
  <c r="U291" i="22"/>
  <c r="T291" i="22"/>
  <c r="M291" i="22"/>
  <c r="AM114" i="22"/>
  <c r="AL114" i="22"/>
  <c r="AK114" i="22"/>
  <c r="AJ114" i="22"/>
  <c r="AC114" i="22"/>
  <c r="AB114" i="22"/>
  <c r="AH114" i="22"/>
  <c r="AG114" i="22"/>
  <c r="AF114" i="22"/>
  <c r="AE114" i="22"/>
  <c r="AD114" i="22"/>
  <c r="L114" i="22"/>
  <c r="AA114" i="22"/>
  <c r="Z114" i="22"/>
  <c r="O114" i="22"/>
  <c r="N114" i="22"/>
  <c r="M114" i="22"/>
  <c r="Y114" i="22"/>
  <c r="X114" i="22"/>
  <c r="W114" i="22"/>
  <c r="V114" i="22"/>
  <c r="U114" i="22"/>
  <c r="T114" i="22"/>
  <c r="S114" i="22"/>
  <c r="R114" i="22"/>
  <c r="Q114" i="22"/>
  <c r="P114" i="22"/>
  <c r="AH30" i="22"/>
  <c r="AG30" i="22"/>
  <c r="AF30" i="22"/>
  <c r="AE30" i="22"/>
  <c r="AC30" i="22"/>
  <c r="AB30" i="22"/>
  <c r="AM30" i="22"/>
  <c r="AK30" i="22"/>
  <c r="AJ30" i="22"/>
  <c r="AI30" i="22"/>
  <c r="L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AC337" i="22"/>
  <c r="AB337" i="22"/>
  <c r="AM337" i="22"/>
  <c r="AL337" i="22"/>
  <c r="AK337" i="22"/>
  <c r="AJ337" i="22"/>
  <c r="AI337" i="22"/>
  <c r="AH337" i="22"/>
  <c r="AG337" i="22"/>
  <c r="AF337" i="22"/>
  <c r="AE337" i="22"/>
  <c r="AD337" i="22"/>
  <c r="AA337" i="22"/>
  <c r="Z337" i="22"/>
  <c r="Y337" i="22"/>
  <c r="X337" i="22"/>
  <c r="W337" i="22"/>
  <c r="V337" i="22"/>
  <c r="U337" i="22"/>
  <c r="T337" i="22"/>
  <c r="S337" i="22"/>
  <c r="R337" i="22"/>
  <c r="Q337" i="22"/>
  <c r="P337" i="22"/>
  <c r="O337" i="22"/>
  <c r="N337" i="22"/>
  <c r="L337" i="22"/>
  <c r="M337" i="22"/>
  <c r="AL240" i="22"/>
  <c r="AK240" i="22"/>
  <c r="AJ240" i="22"/>
  <c r="AI240" i="22"/>
  <c r="AH240" i="22"/>
  <c r="AG240" i="22"/>
  <c r="AM240" i="22"/>
  <c r="AF240" i="22"/>
  <c r="AE240" i="22"/>
  <c r="AD240" i="22"/>
  <c r="AC240" i="22"/>
  <c r="AB240" i="22"/>
  <c r="S240" i="22"/>
  <c r="R240" i="22"/>
  <c r="Q240" i="22"/>
  <c r="P240" i="22"/>
  <c r="V240" i="22"/>
  <c r="U240" i="22"/>
  <c r="T240" i="22"/>
  <c r="O240" i="22"/>
  <c r="N240" i="22"/>
  <c r="M240" i="22"/>
  <c r="L240" i="22"/>
  <c r="AA240" i="22"/>
  <c r="Z240" i="22"/>
  <c r="Y240" i="22"/>
  <c r="X240" i="22"/>
  <c r="W240" i="22"/>
  <c r="AC371" i="22"/>
  <c r="AB371" i="22"/>
  <c r="AM371" i="22"/>
  <c r="AL371" i="22"/>
  <c r="AK371" i="22"/>
  <c r="AJ371" i="22"/>
  <c r="AI371" i="22"/>
  <c r="AH371" i="22"/>
  <c r="AE371" i="22"/>
  <c r="AG371" i="22"/>
  <c r="AD371" i="22"/>
  <c r="AF371" i="22"/>
  <c r="W371" i="22"/>
  <c r="V371" i="22"/>
  <c r="U371" i="22"/>
  <c r="T371" i="22"/>
  <c r="S371" i="22"/>
  <c r="R371" i="22"/>
  <c r="Q371" i="22"/>
  <c r="N371" i="22"/>
  <c r="M371" i="22"/>
  <c r="L371" i="22"/>
  <c r="AA371" i="22"/>
  <c r="Z371" i="22"/>
  <c r="Y371" i="22"/>
  <c r="X371" i="22"/>
  <c r="P371" i="22"/>
  <c r="O371" i="22"/>
  <c r="I367" i="22"/>
  <c r="AL128" i="22"/>
  <c r="AK128" i="22"/>
  <c r="AJ128" i="22"/>
  <c r="AI128" i="22"/>
  <c r="AH128" i="22"/>
  <c r="AF128" i="22"/>
  <c r="AE128" i="22"/>
  <c r="AD128" i="22"/>
  <c r="AC128" i="22"/>
  <c r="AB128" i="22"/>
  <c r="Y128" i="22"/>
  <c r="AA128" i="22"/>
  <c r="Z128" i="22"/>
  <c r="X128" i="22"/>
  <c r="W128" i="22"/>
  <c r="V128" i="22"/>
  <c r="U128" i="22"/>
  <c r="T128" i="22"/>
  <c r="S128" i="22"/>
  <c r="R128" i="22"/>
  <c r="Q128" i="22"/>
  <c r="P128" i="22"/>
  <c r="O128" i="22"/>
  <c r="N128" i="22"/>
  <c r="M128" i="22"/>
  <c r="L128" i="22"/>
  <c r="AM138" i="22"/>
  <c r="AL138" i="22"/>
  <c r="AK138" i="22"/>
  <c r="AJ138" i="22"/>
  <c r="AI138" i="22"/>
  <c r="AH138" i="22"/>
  <c r="AG138" i="22"/>
  <c r="AF138" i="22"/>
  <c r="AE138" i="22"/>
  <c r="AD138" i="22"/>
  <c r="AC138" i="22"/>
  <c r="AB138" i="22"/>
  <c r="S138" i="22"/>
  <c r="R138" i="22"/>
  <c r="Q138" i="22"/>
  <c r="P138" i="22"/>
  <c r="O138" i="22"/>
  <c r="N138" i="22"/>
  <c r="M138" i="22"/>
  <c r="L138" i="22"/>
  <c r="AA138" i="22"/>
  <c r="Z138" i="22"/>
  <c r="Y138" i="22"/>
  <c r="X138" i="22"/>
  <c r="W138" i="22"/>
  <c r="V138" i="22"/>
  <c r="U138" i="22"/>
  <c r="T138" i="22"/>
  <c r="AL230" i="22"/>
  <c r="AK230" i="22"/>
  <c r="AJ230" i="22"/>
  <c r="AI230" i="22"/>
  <c r="AH230" i="22"/>
  <c r="AG230" i="22"/>
  <c r="AM230" i="22"/>
  <c r="AF230" i="22"/>
  <c r="AE230" i="22"/>
  <c r="AD230" i="22"/>
  <c r="AC230" i="22"/>
  <c r="AB230" i="22"/>
  <c r="Y230" i="22"/>
  <c r="X230" i="22"/>
  <c r="W230" i="22"/>
  <c r="V230" i="22"/>
  <c r="U230" i="22"/>
  <c r="T230" i="22"/>
  <c r="S230" i="22"/>
  <c r="R230" i="22"/>
  <c r="Q230" i="22"/>
  <c r="P230" i="22"/>
  <c r="O230" i="22"/>
  <c r="AA230" i="22"/>
  <c r="Z230" i="22"/>
  <c r="N230" i="22"/>
  <c r="M230" i="22"/>
  <c r="L230" i="22"/>
  <c r="AM292" i="22"/>
  <c r="AL292" i="22"/>
  <c r="AK292" i="22"/>
  <c r="AJ292" i="22"/>
  <c r="AI292" i="22"/>
  <c r="AH292" i="22"/>
  <c r="AG292" i="22"/>
  <c r="AF292" i="22"/>
  <c r="AE292" i="22"/>
  <c r="AD292" i="22"/>
  <c r="AC292" i="22"/>
  <c r="AB292" i="22"/>
  <c r="AA292" i="22"/>
  <c r="Z292" i="22"/>
  <c r="Y292" i="22"/>
  <c r="X292" i="22"/>
  <c r="W292" i="22"/>
  <c r="V292" i="22"/>
  <c r="U292" i="22"/>
  <c r="T292" i="22"/>
  <c r="S292" i="22"/>
  <c r="R292" i="22"/>
  <c r="Q292" i="22"/>
  <c r="P292" i="22"/>
  <c r="O292" i="22"/>
  <c r="N292" i="22"/>
  <c r="M292" i="22"/>
  <c r="L292" i="22"/>
  <c r="AH28" i="22"/>
  <c r="AG28" i="22"/>
  <c r="AE28" i="22"/>
  <c r="AD28" i="22"/>
  <c r="AC28" i="22"/>
  <c r="AB28" i="22"/>
  <c r="AM28" i="22"/>
  <c r="AL28" i="22"/>
  <c r="AK28" i="22"/>
  <c r="AJ28" i="22"/>
  <c r="AI28" i="22"/>
  <c r="T28" i="22"/>
  <c r="S28" i="22"/>
  <c r="R28" i="22"/>
  <c r="Q28" i="22"/>
  <c r="AA28" i="22"/>
  <c r="Z28" i="22"/>
  <c r="Y28" i="22"/>
  <c r="X28" i="22"/>
  <c r="W28" i="22"/>
  <c r="V28" i="22"/>
  <c r="U28" i="22"/>
  <c r="P28" i="22"/>
  <c r="O28" i="22"/>
  <c r="N28" i="22"/>
  <c r="M28" i="22"/>
  <c r="L28" i="22"/>
  <c r="AM302" i="22"/>
  <c r="AL302" i="22"/>
  <c r="AK302" i="22"/>
  <c r="AJ302" i="22"/>
  <c r="AI302" i="22"/>
  <c r="AH302" i="22"/>
  <c r="AG302" i="22"/>
  <c r="AF302" i="22"/>
  <c r="AE302" i="22"/>
  <c r="AD302" i="22"/>
  <c r="AC302" i="22"/>
  <c r="AB302" i="22"/>
  <c r="Z302" i="22"/>
  <c r="Y302" i="22"/>
  <c r="X302" i="22"/>
  <c r="W302" i="22"/>
  <c r="V302" i="22"/>
  <c r="U302" i="22"/>
  <c r="T302" i="22"/>
  <c r="S302" i="22"/>
  <c r="R302" i="22"/>
  <c r="Q302" i="22"/>
  <c r="P302" i="22"/>
  <c r="O302" i="22"/>
  <c r="N302" i="22"/>
  <c r="M302" i="22"/>
  <c r="AA302" i="22"/>
  <c r="L302" i="22"/>
  <c r="AH85" i="22"/>
  <c r="AF85" i="22"/>
  <c r="AD85" i="22"/>
  <c r="AC85" i="22"/>
  <c r="AB85" i="22"/>
  <c r="AM85" i="22"/>
  <c r="AL85" i="22"/>
  <c r="AK85" i="22"/>
  <c r="AJ85" i="22"/>
  <c r="AI85" i="22"/>
  <c r="T85" i="22"/>
  <c r="S85" i="22"/>
  <c r="R85" i="22"/>
  <c r="Q85" i="22"/>
  <c r="P85" i="22"/>
  <c r="O85" i="22"/>
  <c r="N85" i="22"/>
  <c r="M85" i="22"/>
  <c r="L85" i="22"/>
  <c r="AA85" i="22"/>
  <c r="Z85" i="22"/>
  <c r="Y85" i="22"/>
  <c r="X85" i="22"/>
  <c r="W85" i="22"/>
  <c r="V85" i="22"/>
  <c r="U85" i="22"/>
  <c r="AL224" i="22"/>
  <c r="AK224" i="22"/>
  <c r="AJ224" i="22"/>
  <c r="AG224" i="22"/>
  <c r="AM224" i="22"/>
  <c r="AI224" i="22"/>
  <c r="AH224" i="22"/>
  <c r="AF224" i="22"/>
  <c r="AE224" i="22"/>
  <c r="AD224" i="22"/>
  <c r="AC224" i="22"/>
  <c r="AB224" i="22"/>
  <c r="Y224" i="22"/>
  <c r="X224" i="22"/>
  <c r="W224" i="22"/>
  <c r="V224" i="22"/>
  <c r="U224" i="22"/>
  <c r="T224" i="22"/>
  <c r="S224" i="22"/>
  <c r="R224" i="22"/>
  <c r="Q224" i="22"/>
  <c r="P224" i="22"/>
  <c r="O224" i="22"/>
  <c r="AA224" i="22"/>
  <c r="Z224" i="22"/>
  <c r="N224" i="22"/>
  <c r="M224" i="22"/>
  <c r="L224" i="22"/>
  <c r="AM17" i="22"/>
  <c r="AL17" i="22"/>
  <c r="AK17" i="22"/>
  <c r="AJ17" i="22"/>
  <c r="AI17" i="22"/>
  <c r="AG17" i="22"/>
  <c r="AF17" i="22"/>
  <c r="AE17" i="22"/>
  <c r="AD17" i="22"/>
  <c r="AC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M17" i="22"/>
  <c r="L17" i="22"/>
  <c r="N17" i="22"/>
  <c r="AH26" i="22"/>
  <c r="AG26" i="22"/>
  <c r="AF26" i="22"/>
  <c r="AE26" i="22"/>
  <c r="AC26" i="22"/>
  <c r="AB26" i="22"/>
  <c r="AK26" i="22"/>
  <c r="AJ26" i="22"/>
  <c r="AI26" i="22"/>
  <c r="AM26" i="22"/>
  <c r="AL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M15" i="22"/>
  <c r="AL15" i="22"/>
  <c r="AK15" i="22"/>
  <c r="AJ15" i="22"/>
  <c r="AI15" i="22"/>
  <c r="AH15" i="22"/>
  <c r="AG15" i="22"/>
  <c r="AE15" i="22"/>
  <c r="AD15" i="22"/>
  <c r="AC15" i="22"/>
  <c r="AB15" i="22"/>
  <c r="O15" i="22"/>
  <c r="N15" i="22"/>
  <c r="M15" i="22"/>
  <c r="L15" i="22"/>
  <c r="AA15" i="22"/>
  <c r="Z15" i="22"/>
  <c r="Y15" i="22"/>
  <c r="X15" i="22"/>
  <c r="W15" i="22"/>
  <c r="V15" i="22"/>
  <c r="U15" i="22"/>
  <c r="T15" i="22"/>
  <c r="S15" i="22"/>
  <c r="Q15" i="22"/>
  <c r="R15" i="22"/>
  <c r="P15" i="22"/>
  <c r="AM31" i="22"/>
  <c r="AL31" i="22"/>
  <c r="AK31" i="22"/>
  <c r="AJ31" i="22"/>
  <c r="AI31" i="22"/>
  <c r="AH31" i="22"/>
  <c r="AG31" i="22"/>
  <c r="AF31" i="22"/>
  <c r="AE31" i="22"/>
  <c r="AC31" i="22"/>
  <c r="AB31" i="22"/>
  <c r="T31" i="22"/>
  <c r="S31" i="22"/>
  <c r="R31" i="22"/>
  <c r="Q31" i="22"/>
  <c r="AA31" i="22"/>
  <c r="Z31" i="22"/>
  <c r="Y31" i="22"/>
  <c r="X31" i="22"/>
  <c r="W31" i="22"/>
  <c r="L31" i="22"/>
  <c r="V31" i="22"/>
  <c r="U31" i="22"/>
  <c r="O31" i="22"/>
  <c r="P31" i="22"/>
  <c r="M31" i="22"/>
  <c r="N31" i="22"/>
  <c r="I238" i="22"/>
  <c r="AM27" i="22"/>
  <c r="AL27" i="22"/>
  <c r="AK27" i="22"/>
  <c r="AJ27" i="22"/>
  <c r="AI27" i="22"/>
  <c r="AG27" i="22"/>
  <c r="AF27" i="22"/>
  <c r="AE27" i="22"/>
  <c r="AC27" i="22"/>
  <c r="AB27" i="22"/>
  <c r="L27" i="22"/>
  <c r="S27" i="22"/>
  <c r="R27" i="22"/>
  <c r="Q27" i="22"/>
  <c r="P27" i="22"/>
  <c r="O27" i="22"/>
  <c r="N27" i="22"/>
  <c r="M27" i="22"/>
  <c r="AA27" i="22"/>
  <c r="U27" i="22"/>
  <c r="T27" i="22"/>
  <c r="Z27" i="22"/>
  <c r="Y27" i="22"/>
  <c r="X27" i="22"/>
  <c r="W27" i="22"/>
  <c r="V27" i="22"/>
  <c r="I254" i="22"/>
  <c r="I179" i="22"/>
  <c r="AI190" i="22"/>
  <c r="AH190" i="22"/>
  <c r="AG190" i="22"/>
  <c r="AF190" i="22"/>
  <c r="AE190" i="22"/>
  <c r="AD190" i="22"/>
  <c r="AC190" i="22"/>
  <c r="AB190" i="22"/>
  <c r="AM190" i="22"/>
  <c r="AL190" i="22"/>
  <c r="AK190" i="22"/>
  <c r="AJ190" i="22"/>
  <c r="Q190" i="22"/>
  <c r="P190" i="22"/>
  <c r="O190" i="22"/>
  <c r="N190" i="22"/>
  <c r="M190" i="22"/>
  <c r="L190" i="22"/>
  <c r="Z190" i="22"/>
  <c r="Y190" i="22"/>
  <c r="X190" i="22"/>
  <c r="W190" i="22"/>
  <c r="V190" i="22"/>
  <c r="U190" i="22"/>
  <c r="T190" i="22"/>
  <c r="S190" i="22"/>
  <c r="R190" i="22"/>
  <c r="AA190" i="22"/>
  <c r="I269" i="22"/>
  <c r="AM314" i="22"/>
  <c r="AL314" i="22"/>
  <c r="AK314" i="22"/>
  <c r="AJ314" i="22"/>
  <c r="AI314" i="22"/>
  <c r="AH314" i="22"/>
  <c r="AG314" i="22"/>
  <c r="AF314" i="22"/>
  <c r="AE314" i="22"/>
  <c r="AD314" i="22"/>
  <c r="AC314" i="22"/>
  <c r="AB314" i="22"/>
  <c r="AA314" i="22"/>
  <c r="Z314" i="22"/>
  <c r="Y314" i="22"/>
  <c r="X314" i="22"/>
  <c r="W314" i="22"/>
  <c r="V314" i="22"/>
  <c r="U314" i="22"/>
  <c r="T314" i="22"/>
  <c r="S314" i="22"/>
  <c r="R314" i="22"/>
  <c r="Q314" i="22"/>
  <c r="P314" i="22"/>
  <c r="O314" i="22"/>
  <c r="N314" i="22"/>
  <c r="M314" i="22"/>
  <c r="L314" i="22"/>
  <c r="AL220" i="22"/>
  <c r="AK220" i="22"/>
  <c r="AJ220" i="22"/>
  <c r="AG220" i="22"/>
  <c r="AM220" i="22"/>
  <c r="AI220" i="22"/>
  <c r="AH220" i="22"/>
  <c r="AF220" i="22"/>
  <c r="AE220" i="22"/>
  <c r="AD220" i="22"/>
  <c r="AC220" i="22"/>
  <c r="AB220" i="22"/>
  <c r="Q220" i="22"/>
  <c r="P220" i="22"/>
  <c r="O220" i="22"/>
  <c r="N220" i="22"/>
  <c r="M220" i="22"/>
  <c r="L220" i="22"/>
  <c r="AA220" i="22"/>
  <c r="Z220" i="22"/>
  <c r="Y220" i="22"/>
  <c r="X220" i="22"/>
  <c r="W220" i="22"/>
  <c r="V220" i="22"/>
  <c r="U220" i="22"/>
  <c r="T220" i="22"/>
  <c r="S220" i="22"/>
  <c r="R220" i="22"/>
  <c r="AJ153" i="22"/>
  <c r="AI153" i="22"/>
  <c r="AH153" i="22"/>
  <c r="AF153" i="22"/>
  <c r="AE153" i="22"/>
  <c r="AD153" i="22"/>
  <c r="AC153" i="22"/>
  <c r="AB153" i="22"/>
  <c r="AL153" i="22"/>
  <c r="AK153" i="22"/>
  <c r="U153" i="22"/>
  <c r="T153" i="22"/>
  <c r="S153" i="22"/>
  <c r="R153" i="22"/>
  <c r="Q153" i="22"/>
  <c r="P153" i="22"/>
  <c r="O153" i="22"/>
  <c r="N153" i="22"/>
  <c r="M153" i="22"/>
  <c r="L153" i="22"/>
  <c r="AA153" i="22"/>
  <c r="Z153" i="22"/>
  <c r="Y153" i="22"/>
  <c r="X153" i="22"/>
  <c r="W153" i="22"/>
  <c r="V153" i="22"/>
  <c r="AM102" i="22"/>
  <c r="AL102" i="22"/>
  <c r="AK102" i="22"/>
  <c r="AJ102" i="22"/>
  <c r="AC102" i="22"/>
  <c r="AB102" i="22"/>
  <c r="AE102" i="22"/>
  <c r="AD102" i="22"/>
  <c r="AH102" i="22"/>
  <c r="AG102" i="22"/>
  <c r="AF102" i="22"/>
  <c r="L102" i="22"/>
  <c r="AA102" i="22"/>
  <c r="Z102" i="22"/>
  <c r="W102" i="22"/>
  <c r="V102" i="22"/>
  <c r="U102" i="22"/>
  <c r="T102" i="22"/>
  <c r="S102" i="22"/>
  <c r="R102" i="22"/>
  <c r="Q102" i="22"/>
  <c r="P102" i="22"/>
  <c r="O102" i="22"/>
  <c r="N102" i="22"/>
  <c r="M102" i="22"/>
  <c r="X102" i="22"/>
  <c r="Y102" i="22"/>
  <c r="AM344" i="22"/>
  <c r="AL344" i="22"/>
  <c r="AK344" i="22"/>
  <c r="AJ344" i="22"/>
  <c r="AI344" i="22"/>
  <c r="AH344" i="22"/>
  <c r="AG344" i="22"/>
  <c r="AF344" i="22"/>
  <c r="AE344" i="22"/>
  <c r="AD344" i="22"/>
  <c r="AC344" i="22"/>
  <c r="AB344" i="22"/>
  <c r="W344" i="22"/>
  <c r="V344" i="22"/>
  <c r="U344" i="22"/>
  <c r="T344" i="22"/>
  <c r="AA344" i="22"/>
  <c r="Z344" i="22"/>
  <c r="Y344" i="22"/>
  <c r="X344" i="22"/>
  <c r="S344" i="22"/>
  <c r="R344" i="22"/>
  <c r="Q344" i="22"/>
  <c r="P344" i="22"/>
  <c r="O344" i="22"/>
  <c r="N344" i="22"/>
  <c r="M344" i="22"/>
  <c r="L344" i="22"/>
  <c r="AL204" i="22"/>
  <c r="AI204" i="22"/>
  <c r="AH204" i="22"/>
  <c r="AG204" i="22"/>
  <c r="AF204" i="22"/>
  <c r="AE204" i="22"/>
  <c r="AD204" i="22"/>
  <c r="AC204" i="22"/>
  <c r="AB204" i="22"/>
  <c r="AK204" i="22"/>
  <c r="AJ204" i="22"/>
  <c r="AM204" i="22"/>
  <c r="AA204" i="22"/>
  <c r="Z204" i="22"/>
  <c r="Y204" i="22"/>
  <c r="X204" i="22"/>
  <c r="W204" i="22"/>
  <c r="V204" i="22"/>
  <c r="U204" i="22"/>
  <c r="T204" i="22"/>
  <c r="S204" i="22"/>
  <c r="R204" i="22"/>
  <c r="Q204" i="22"/>
  <c r="P204" i="22"/>
  <c r="O204" i="22"/>
  <c r="N204" i="22"/>
  <c r="M204" i="22"/>
  <c r="L204" i="22"/>
  <c r="AC331" i="22"/>
  <c r="AB331" i="22"/>
  <c r="AI331" i="22"/>
  <c r="AH331" i="22"/>
  <c r="AG331" i="22"/>
  <c r="AF331" i="22"/>
  <c r="AE331" i="22"/>
  <c r="AD331" i="22"/>
  <c r="AM331" i="22"/>
  <c r="AL331" i="22"/>
  <c r="AK331" i="22"/>
  <c r="AJ331" i="22"/>
  <c r="AA331" i="22"/>
  <c r="Z331" i="22"/>
  <c r="Y331" i="22"/>
  <c r="X331" i="22"/>
  <c r="W331" i="22"/>
  <c r="V331" i="22"/>
  <c r="U331" i="22"/>
  <c r="T331" i="22"/>
  <c r="S331" i="22"/>
  <c r="R331" i="22"/>
  <c r="Q331" i="22"/>
  <c r="P331" i="22"/>
  <c r="O331" i="22"/>
  <c r="N331" i="22"/>
  <c r="M331" i="22"/>
  <c r="L331" i="22"/>
  <c r="AL234" i="22"/>
  <c r="AJ234" i="22"/>
  <c r="AI234" i="22"/>
  <c r="AH234" i="22"/>
  <c r="AG234" i="22"/>
  <c r="AM234" i="22"/>
  <c r="AF234" i="22"/>
  <c r="AE234" i="22"/>
  <c r="AD234" i="22"/>
  <c r="AC234" i="22"/>
  <c r="AB234" i="22"/>
  <c r="Q234" i="22"/>
  <c r="AA234" i="22"/>
  <c r="Z234" i="22"/>
  <c r="Y234" i="22"/>
  <c r="X234" i="22"/>
  <c r="L234" i="22"/>
  <c r="W234" i="22"/>
  <c r="V234" i="22"/>
  <c r="U234" i="22"/>
  <c r="T234" i="22"/>
  <c r="P234" i="22"/>
  <c r="O234" i="22"/>
  <c r="N234" i="22"/>
  <c r="M234" i="22"/>
  <c r="S234" i="22"/>
  <c r="R234" i="22"/>
  <c r="AC365" i="22"/>
  <c r="AB365" i="22"/>
  <c r="AI365" i="22"/>
  <c r="AH365" i="22"/>
  <c r="AG365" i="22"/>
  <c r="AF365" i="22"/>
  <c r="AE365" i="22"/>
  <c r="AD365" i="22"/>
  <c r="AM365" i="22"/>
  <c r="AL365" i="22"/>
  <c r="AK365" i="22"/>
  <c r="AJ365" i="22"/>
  <c r="W365" i="22"/>
  <c r="V365" i="22"/>
  <c r="U365" i="22"/>
  <c r="T365" i="22"/>
  <c r="S365" i="22"/>
  <c r="R365" i="22"/>
  <c r="Q365" i="22"/>
  <c r="L365" i="22"/>
  <c r="AA365" i="22"/>
  <c r="Z365" i="22"/>
  <c r="Y365" i="22"/>
  <c r="X365" i="22"/>
  <c r="P365" i="22"/>
  <c r="O365" i="22"/>
  <c r="N365" i="22"/>
  <c r="M365" i="22"/>
  <c r="J7" i="22"/>
  <c r="AF7" i="22" s="1"/>
  <c r="J8" i="22"/>
  <c r="AB8" i="22" s="1"/>
  <c r="J9" i="22"/>
  <c r="AB9" i="22" s="1"/>
  <c r="J11" i="22"/>
  <c r="AH11" i="22" s="1"/>
  <c r="J6" i="22"/>
  <c r="AB6" i="22" s="1"/>
  <c r="Y2" i="22"/>
  <c r="X2" i="22"/>
  <c r="S2" i="22"/>
  <c r="R2" i="22"/>
  <c r="M2" i="22"/>
  <c r="L2" i="22"/>
  <c r="AA2" i="22"/>
  <c r="Z2" i="22"/>
  <c r="W2" i="22"/>
  <c r="V2" i="22"/>
  <c r="U2" i="22"/>
  <c r="T2" i="22"/>
  <c r="Q2" i="22"/>
  <c r="P2" i="22"/>
  <c r="O2" i="22"/>
  <c r="N2" i="22"/>
  <c r="AG2" i="22"/>
  <c r="AK2" i="22"/>
  <c r="AB2" i="22"/>
  <c r="AD2" i="22"/>
  <c r="AE2" i="22"/>
  <c r="AF2" i="22"/>
  <c r="AC2" i="22"/>
  <c r="AH2" i="22"/>
  <c r="AM2" i="22"/>
  <c r="AI2" i="22"/>
  <c r="AJ2" i="22"/>
  <c r="AL2" i="22"/>
  <c r="F19" i="24"/>
  <c r="F16" i="24"/>
  <c r="F46" i="24"/>
  <c r="F25" i="24"/>
  <c r="F45" i="24"/>
  <c r="F22" i="24"/>
  <c r="F43" i="24"/>
  <c r="F37" i="24"/>
  <c r="F11" i="24"/>
  <c r="F49" i="24"/>
  <c r="F8" i="24"/>
  <c r="F34" i="24"/>
  <c r="F48" i="24"/>
  <c r="F26" i="24"/>
  <c r="F20" i="24"/>
  <c r="F14" i="24"/>
  <c r="F42" i="24"/>
  <c r="F40" i="24"/>
  <c r="F33" i="24"/>
  <c r="F23" i="24"/>
  <c r="F5" i="24"/>
  <c r="F4" i="24"/>
  <c r="F10" i="24"/>
  <c r="F17" i="24"/>
  <c r="F7" i="24"/>
  <c r="F39" i="24"/>
  <c r="F36" i="24"/>
  <c r="F13" i="24"/>
  <c r="AH8" i="22" l="1"/>
  <c r="AD11" i="22"/>
  <c r="AJ14" i="22"/>
  <c r="J15" i="22"/>
  <c r="AF15" i="22" s="1"/>
  <c r="J23" i="22"/>
  <c r="AB23" i="22" s="1"/>
  <c r="J25" i="22"/>
  <c r="AJ25" i="22" s="1"/>
  <c r="J279" i="22"/>
  <c r="J260" i="22"/>
  <c r="J277" i="22"/>
  <c r="J193" i="22"/>
  <c r="J373" i="22"/>
  <c r="J385" i="22"/>
  <c r="J215" i="22"/>
  <c r="AK215" i="22" s="1"/>
  <c r="J31" i="22"/>
  <c r="AD31" i="22" s="1"/>
  <c r="J34" i="22"/>
  <c r="AL34" i="22" s="1"/>
  <c r="J347" i="22"/>
  <c r="J342" i="22"/>
  <c r="J137" i="22"/>
  <c r="AF6" i="22"/>
  <c r="J82" i="22"/>
  <c r="J375" i="22"/>
  <c r="J20" i="22"/>
  <c r="AF20" i="22" s="1"/>
  <c r="J124" i="22"/>
  <c r="AG124" i="22" s="1"/>
  <c r="J47" i="22"/>
  <c r="J197" i="22"/>
  <c r="J341" i="22"/>
  <c r="J145" i="22"/>
  <c r="J151" i="22"/>
  <c r="J378" i="22"/>
  <c r="J343" i="22"/>
  <c r="J391" i="22"/>
  <c r="AH14" i="22"/>
  <c r="J321" i="22"/>
  <c r="J324" i="22"/>
  <c r="J374" i="22"/>
  <c r="AH9" i="22"/>
  <c r="J57" i="22"/>
  <c r="J253" i="22"/>
  <c r="J17" i="22"/>
  <c r="AB7" i="22"/>
  <c r="AB11" i="22"/>
  <c r="J256" i="22"/>
  <c r="J89" i="22"/>
  <c r="J282" i="22"/>
  <c r="J125" i="22"/>
  <c r="AG125" i="22" s="1"/>
  <c r="J244" i="22"/>
  <c r="J199" i="22"/>
  <c r="F15" i="24"/>
  <c r="F24" i="24"/>
  <c r="F47" i="24"/>
  <c r="F38" i="24"/>
  <c r="F50" i="24"/>
  <c r="F35" i="24"/>
  <c r="F41" i="24"/>
  <c r="F9" i="24"/>
  <c r="F44" i="24"/>
  <c r="F12" i="24"/>
  <c r="F18" i="24"/>
  <c r="F21" i="24"/>
  <c r="F27" i="24"/>
  <c r="F6" i="24"/>
  <c r="J353" i="22"/>
  <c r="J286" i="22"/>
  <c r="J99" i="22"/>
  <c r="J264" i="22"/>
  <c r="I2" i="22"/>
  <c r="I1" i="22"/>
  <c r="J263" i="22"/>
  <c r="J41" i="22"/>
  <c r="J45" i="22"/>
  <c r="J401" i="22"/>
  <c r="J243" i="22"/>
  <c r="J104" i="22"/>
  <c r="J44" i="22"/>
  <c r="J140" i="22"/>
  <c r="J208" i="22"/>
  <c r="J178" i="22"/>
  <c r="AG178" i="22" s="1"/>
  <c r="AN2" i="22"/>
  <c r="J141" i="22"/>
  <c r="AG141" i="22" s="1"/>
  <c r="J354" i="22"/>
  <c r="J86" i="22"/>
  <c r="J271" i="22"/>
  <c r="J130" i="22"/>
  <c r="J103" i="22"/>
  <c r="J211" i="22"/>
  <c r="AM211" i="22" s="1"/>
  <c r="J65" i="22"/>
  <c r="AH65" i="22" s="1"/>
  <c r="J152" i="22"/>
  <c r="AK152" i="22" s="1"/>
  <c r="J43" i="22"/>
  <c r="AJ43" i="22" s="1"/>
  <c r="J134" i="22"/>
  <c r="AG134" i="22" s="1"/>
  <c r="J73" i="22"/>
  <c r="J172" i="22"/>
  <c r="J296" i="22"/>
  <c r="J176" i="22"/>
  <c r="J50" i="22"/>
  <c r="AJ50" i="22" s="1"/>
  <c r="J265" i="22"/>
  <c r="J288" i="22"/>
  <c r="J93" i="22"/>
  <c r="AC93" i="22" s="1"/>
  <c r="J270" i="22"/>
  <c r="J185" i="22"/>
  <c r="J352" i="22"/>
  <c r="J173" i="22"/>
  <c r="J304" i="22"/>
  <c r="J301" i="22"/>
  <c r="J214" i="22"/>
  <c r="J123" i="22"/>
  <c r="J275" i="22"/>
  <c r="J48" i="22"/>
  <c r="J190" i="22"/>
  <c r="J174" i="22"/>
  <c r="J229" i="22"/>
  <c r="J157" i="22"/>
  <c r="J201" i="22"/>
  <c r="J164" i="22"/>
  <c r="J231" i="22"/>
  <c r="J221" i="22"/>
  <c r="J42" i="22"/>
  <c r="J72" i="22"/>
  <c r="J133" i="22"/>
  <c r="J63" i="22"/>
  <c r="AC63" i="22" s="1"/>
  <c r="J70" i="22"/>
  <c r="AC70" i="22" s="1"/>
  <c r="J109" i="22"/>
  <c r="J53" i="22"/>
  <c r="AC53" i="22" s="1"/>
  <c r="J92" i="22"/>
  <c r="AC92" i="22" s="1"/>
  <c r="J37" i="22"/>
  <c r="AH37" i="22" s="1"/>
  <c r="J55" i="22"/>
  <c r="AL55" i="22" s="1"/>
  <c r="J154" i="22"/>
  <c r="J194" i="22"/>
  <c r="J344" i="22"/>
  <c r="J183" i="22"/>
  <c r="J219" i="22"/>
  <c r="J196" i="22"/>
  <c r="J331" i="22"/>
  <c r="J240" i="22"/>
  <c r="J198" i="22"/>
  <c r="J365" i="22"/>
  <c r="J356" i="22"/>
  <c r="J351" i="22"/>
  <c r="J101" i="22"/>
  <c r="J333" i="22"/>
  <c r="J323" i="22"/>
  <c r="J377" i="22"/>
  <c r="J126" i="22"/>
  <c r="AM126" i="22" s="1"/>
  <c r="J371" i="22"/>
  <c r="J357" i="22"/>
  <c r="J259" i="22"/>
  <c r="J320" i="22"/>
  <c r="J368" i="22"/>
  <c r="J171" i="22"/>
  <c r="AI171" i="22" s="1"/>
  <c r="J369" i="22"/>
  <c r="J69" i="22"/>
  <c r="J362" i="22"/>
  <c r="J254" i="22"/>
  <c r="J113" i="22"/>
  <c r="J234" i="22"/>
  <c r="AK234" i="22" s="1"/>
  <c r="J210" i="22"/>
  <c r="AM210" i="22" s="1"/>
  <c r="J384" i="22"/>
  <c r="J205" i="22"/>
  <c r="AM205" i="22" s="1"/>
  <c r="J184" i="22"/>
  <c r="AI184" i="22" s="1"/>
  <c r="J338" i="22"/>
  <c r="J360" i="22"/>
  <c r="J268" i="22"/>
  <c r="J257" i="22"/>
  <c r="J54" i="22"/>
  <c r="J306" i="22"/>
  <c r="J227" i="22"/>
  <c r="J336" i="22"/>
  <c r="J158" i="22"/>
  <c r="AM158" i="22" s="1"/>
  <c r="J281" i="22"/>
  <c r="J52" i="22"/>
  <c r="J287" i="22"/>
  <c r="J372" i="22"/>
  <c r="J30" i="22"/>
  <c r="J398" i="22"/>
  <c r="J188" i="22"/>
  <c r="J16" i="22"/>
  <c r="J102" i="22"/>
  <c r="AI102" i="22" s="1"/>
  <c r="J232" i="22"/>
  <c r="J389" i="22"/>
  <c r="J88" i="22"/>
  <c r="J90" i="22"/>
  <c r="J404" i="22"/>
  <c r="J388" i="22"/>
  <c r="J350" i="22"/>
  <c r="J191" i="22"/>
  <c r="AI191" i="22" s="1"/>
  <c r="J160" i="22"/>
  <c r="AI160" i="22" s="1"/>
  <c r="J228" i="22"/>
  <c r="J179" i="22"/>
  <c r="J238" i="22"/>
  <c r="J305" i="22"/>
  <c r="J345" i="22"/>
  <c r="J114" i="22"/>
  <c r="AI114" i="22" s="1"/>
  <c r="J403" i="22"/>
  <c r="J200" i="22"/>
  <c r="J58" i="22"/>
  <c r="AI58" i="22" s="1"/>
  <c r="J361" i="22"/>
  <c r="J310" i="22"/>
  <c r="J290" i="22"/>
  <c r="J337" i="22"/>
  <c r="J308" i="22"/>
  <c r="J327" i="22"/>
  <c r="J84" i="22"/>
  <c r="J339" i="22"/>
  <c r="J106" i="22"/>
  <c r="AK106" i="22" s="1"/>
  <c r="J235" i="22"/>
  <c r="J280" i="22"/>
  <c r="J269" i="22"/>
  <c r="J242" i="22"/>
  <c r="AM242" i="22" s="1"/>
  <c r="J237" i="22"/>
  <c r="J300" i="22"/>
  <c r="J330" i="22"/>
  <c r="J80" i="22"/>
  <c r="J293" i="22"/>
  <c r="J225" i="22"/>
  <c r="J32" i="22"/>
  <c r="AF32" i="22" s="1"/>
  <c r="J60" i="22"/>
  <c r="J144" i="22"/>
  <c r="AE144" i="22" s="1"/>
  <c r="J258" i="22"/>
  <c r="J303" i="22"/>
  <c r="J71" i="22"/>
  <c r="AC71" i="22" s="1"/>
  <c r="J247" i="22"/>
  <c r="J147" i="22"/>
  <c r="J355" i="22"/>
  <c r="J166" i="22"/>
  <c r="J139" i="22"/>
  <c r="J307" i="22"/>
  <c r="J111" i="22"/>
  <c r="AM111" i="22" s="1"/>
  <c r="J376" i="22"/>
  <c r="J274" i="22"/>
  <c r="J379" i="22"/>
  <c r="J74" i="22"/>
  <c r="J127" i="22"/>
  <c r="AG127" i="22" s="1"/>
  <c r="J318" i="22"/>
  <c r="J217" i="22"/>
  <c r="J107" i="22"/>
  <c r="J35" i="22"/>
  <c r="J292" i="22"/>
  <c r="J148" i="22"/>
  <c r="J117" i="22"/>
  <c r="J87" i="22"/>
  <c r="J399" i="22"/>
  <c r="J181" i="22"/>
  <c r="J146" i="22"/>
  <c r="J27" i="22"/>
  <c r="J250" i="22"/>
  <c r="J19" i="22"/>
  <c r="AF19" i="22" s="1"/>
  <c r="J392" i="22"/>
  <c r="J294" i="22"/>
  <c r="J132" i="22"/>
  <c r="AK132" i="22" s="1"/>
  <c r="J36" i="22"/>
  <c r="AL36" i="22" s="1"/>
  <c r="J325" i="22"/>
  <c r="J314" i="22"/>
  <c r="J116" i="22"/>
  <c r="AI116" i="22" s="1"/>
  <c r="J241" i="22"/>
  <c r="J226" i="22"/>
  <c r="J97" i="22"/>
  <c r="AE97" i="22" s="1"/>
  <c r="J79" i="22"/>
  <c r="AC79" i="22" s="1"/>
  <c r="J315" i="22"/>
  <c r="J312" i="22"/>
  <c r="J29" i="22"/>
  <c r="J335" i="22"/>
  <c r="J291" i="22"/>
  <c r="J76" i="22"/>
  <c r="J94" i="22"/>
  <c r="AE94" i="22" s="1"/>
  <c r="J334" i="22"/>
  <c r="J163" i="22"/>
  <c r="J119" i="22"/>
  <c r="J332" i="22"/>
  <c r="J382" i="22"/>
  <c r="J370" i="22"/>
  <c r="J212" i="22"/>
  <c r="J223" i="22"/>
  <c r="AK223" i="22" s="1"/>
  <c r="J67" i="22"/>
  <c r="AG67" i="22" s="1"/>
  <c r="J39" i="22"/>
  <c r="AD39" i="22" s="1"/>
  <c r="J359" i="22"/>
  <c r="J207" i="22"/>
  <c r="AK207" i="22" s="1"/>
  <c r="J192" i="22"/>
  <c r="J202" i="22"/>
  <c r="J400" i="22"/>
  <c r="J100" i="22"/>
  <c r="J246" i="22"/>
  <c r="AK246" i="22" s="1"/>
  <c r="J155" i="22"/>
  <c r="J131" i="22"/>
  <c r="AK131" i="22" s="1"/>
  <c r="J239" i="22"/>
  <c r="J56" i="22"/>
  <c r="J203" i="22"/>
  <c r="J267" i="22"/>
  <c r="J319" i="22"/>
  <c r="J295" i="22"/>
  <c r="J167" i="22"/>
  <c r="AK167" i="22" s="1"/>
  <c r="J363" i="22"/>
  <c r="J120" i="22"/>
  <c r="J75" i="22"/>
  <c r="AM75" i="22" s="1"/>
  <c r="J143" i="22"/>
  <c r="J329" i="22"/>
  <c r="J136" i="22"/>
  <c r="J95" i="22"/>
  <c r="AE95" i="22" s="1"/>
  <c r="J255" i="22"/>
  <c r="J387" i="22"/>
  <c r="J24" i="22"/>
  <c r="AF24" i="22" s="1"/>
  <c r="J222" i="22"/>
  <c r="J313" i="22"/>
  <c r="J249" i="22"/>
  <c r="J186" i="22"/>
  <c r="J328" i="22"/>
  <c r="J59" i="22"/>
  <c r="J381" i="22"/>
  <c r="J195" i="22"/>
  <c r="J189" i="22"/>
  <c r="J251" i="22"/>
  <c r="J284" i="22"/>
  <c r="J162" i="22"/>
  <c r="J112" i="22"/>
  <c r="J326" i="22"/>
  <c r="J85" i="22"/>
  <c r="J46" i="22"/>
  <c r="AH46" i="22" s="1"/>
  <c r="J316" i="22"/>
  <c r="J273" i="22"/>
  <c r="J26" i="22"/>
  <c r="AD26" i="22" s="1"/>
  <c r="J367" i="22"/>
  <c r="J364" i="22"/>
  <c r="J349" i="22"/>
  <c r="J12" i="22"/>
  <c r="AL12" i="22" s="1"/>
  <c r="J149" i="22"/>
  <c r="J298" i="22"/>
  <c r="J138" i="22"/>
  <c r="J340" i="22"/>
  <c r="J302" i="22"/>
  <c r="J61" i="22"/>
  <c r="AC61" i="22" s="1"/>
  <c r="J396" i="22"/>
  <c r="J311" i="22"/>
  <c r="J386" i="22"/>
  <c r="J272" i="22"/>
  <c r="J358" i="22"/>
  <c r="J110" i="22"/>
  <c r="J83" i="22"/>
  <c r="AI83" i="22" s="1"/>
  <c r="J38" i="22"/>
  <c r="AJ38" i="22" s="1"/>
  <c r="J168" i="22"/>
  <c r="J129" i="22"/>
  <c r="J122" i="22"/>
  <c r="J28" i="22"/>
  <c r="AF28" i="22" s="1"/>
  <c r="J395" i="22"/>
  <c r="J135" i="22"/>
  <c r="J64" i="22"/>
  <c r="AL64" i="22" s="1"/>
  <c r="J278" i="22"/>
  <c r="J68" i="22"/>
  <c r="AJ68" i="22" s="1"/>
  <c r="J248" i="22"/>
  <c r="J118" i="22"/>
  <c r="J121" i="22"/>
  <c r="AG121" i="22" s="1"/>
  <c r="J150" i="22"/>
  <c r="AG150" i="22" s="1"/>
  <c r="J170" i="22"/>
  <c r="J180" i="22"/>
  <c r="AM180" i="22" s="1"/>
  <c r="J142" i="22"/>
  <c r="AE142" i="22" s="1"/>
  <c r="J346" i="22"/>
  <c r="J33" i="22"/>
  <c r="AJ33" i="22" s="1"/>
  <c r="J233" i="22"/>
  <c r="J40" i="22"/>
  <c r="AD40" i="22" s="1"/>
  <c r="J165" i="22"/>
  <c r="J13" i="22"/>
  <c r="J348" i="22"/>
  <c r="J115" i="22"/>
  <c r="J224" i="22"/>
  <c r="J204" i="22"/>
  <c r="J216" i="22"/>
  <c r="AM216" i="22" s="1"/>
  <c r="J156" i="22"/>
  <c r="J62" i="22"/>
  <c r="J309" i="22"/>
  <c r="J218" i="22"/>
  <c r="J317" i="22"/>
  <c r="J390" i="22"/>
  <c r="J66" i="22"/>
  <c r="AL66" i="22" s="1"/>
  <c r="J209" i="22"/>
  <c r="AB209" i="22" s="1"/>
  <c r="J230" i="22"/>
  <c r="J77" i="22"/>
  <c r="J402" i="22"/>
  <c r="J393" i="22"/>
  <c r="J380" i="22"/>
  <c r="J159" i="22"/>
  <c r="AE159" i="22" s="1"/>
  <c r="J383" i="22"/>
  <c r="J22" i="22"/>
  <c r="J299" i="22"/>
  <c r="J105" i="22"/>
  <c r="AI105" i="22" s="1"/>
  <c r="J322" i="22"/>
  <c r="J175" i="22"/>
  <c r="AK175" i="22" s="1"/>
  <c r="J206" i="22"/>
  <c r="J276" i="22"/>
  <c r="AK276" i="22" s="1"/>
  <c r="J261" i="22"/>
  <c r="J245" i="22"/>
  <c r="AK245" i="22" s="1"/>
  <c r="J96" i="22"/>
  <c r="J262" i="22"/>
  <c r="J78" i="22"/>
  <c r="J213" i="22"/>
  <c r="J108" i="22"/>
  <c r="AI108" i="22" s="1"/>
  <c r="J394" i="22"/>
  <c r="J21" i="22"/>
  <c r="J91" i="22"/>
  <c r="AE91" i="22" s="1"/>
  <c r="J18" i="22"/>
  <c r="J161" i="22"/>
  <c r="AE161" i="22" s="1"/>
  <c r="J51" i="22"/>
  <c r="AH51" i="22" s="1"/>
  <c r="J98" i="22"/>
  <c r="J182" i="22"/>
  <c r="J252" i="22"/>
  <c r="J283" i="22"/>
  <c r="J236" i="22"/>
  <c r="J49" i="22"/>
  <c r="J177" i="22"/>
  <c r="J220" i="22"/>
  <c r="J153" i="22"/>
  <c r="J397" i="22"/>
  <c r="J289" i="22"/>
  <c r="J81" i="22"/>
  <c r="J285" i="22"/>
  <c r="J366" i="22"/>
  <c r="J266" i="22"/>
  <c r="J169" i="22"/>
  <c r="J187" i="22"/>
  <c r="J297" i="22"/>
  <c r="J128" i="22"/>
  <c r="K2" i="22"/>
  <c r="AA3" i="22"/>
  <c r="X3" i="22"/>
  <c r="Y3" i="22"/>
  <c r="S3" i="22"/>
  <c r="L3" i="22"/>
  <c r="R3" i="22"/>
  <c r="M3" i="22"/>
  <c r="N3" i="22"/>
  <c r="O3" i="22"/>
  <c r="P3" i="22"/>
  <c r="T3" i="22"/>
  <c r="Q3" i="22"/>
  <c r="U3" i="22"/>
  <c r="V3" i="22"/>
  <c r="W3" i="22"/>
  <c r="Z3" i="22"/>
  <c r="E8" i="24"/>
  <c r="E7" i="24"/>
  <c r="E26" i="24"/>
  <c r="E22" i="24"/>
  <c r="E17" i="24"/>
  <c r="E10" i="24"/>
  <c r="E13" i="24"/>
  <c r="E20" i="24"/>
  <c r="E5" i="24"/>
  <c r="E16" i="24"/>
  <c r="E19" i="24"/>
  <c r="E14" i="24"/>
  <c r="E11" i="24"/>
  <c r="E23" i="24"/>
  <c r="E25" i="24"/>
  <c r="E4" i="24"/>
  <c r="AE172" i="22" l="1"/>
  <c r="AI172" i="22"/>
  <c r="AB17" i="22"/>
  <c r="AH17" i="22"/>
  <c r="AD27" i="22"/>
  <c r="AH27" i="22"/>
  <c r="AL52" i="22"/>
  <c r="AI52" i="22"/>
  <c r="AM183" i="22"/>
  <c r="AG183" i="22"/>
  <c r="AM153" i="22"/>
  <c r="AG153" i="22"/>
  <c r="AD35" i="22"/>
  <c r="AL35" i="22"/>
  <c r="AI57" i="22"/>
  <c r="AL57" i="22"/>
  <c r="AC48" i="22"/>
  <c r="AL48" i="22"/>
  <c r="AG143" i="22"/>
  <c r="AM143" i="22"/>
  <c r="AG85" i="22"/>
  <c r="AE85" i="22"/>
  <c r="AK147" i="22"/>
  <c r="AE147" i="22"/>
  <c r="AC45" i="22"/>
  <c r="AJ45" i="22"/>
  <c r="AM237" i="22"/>
  <c r="AK237" i="22"/>
  <c r="AJ77" i="22"/>
  <c r="AC77" i="22"/>
  <c r="AF21" i="22"/>
  <c r="AB21" i="22"/>
  <c r="AH42" i="22"/>
  <c r="AJ42" i="22"/>
  <c r="AL16" i="22"/>
  <c r="AJ16" i="22"/>
  <c r="AH22" i="22"/>
  <c r="AD22" i="22"/>
  <c r="AJ29" i="22"/>
  <c r="AD29" i="22"/>
  <c r="AL30" i="22"/>
  <c r="AD30" i="22"/>
  <c r="AJ24" i="22"/>
  <c r="AL24" i="22"/>
  <c r="AG128" i="22"/>
  <c r="AM128" i="22"/>
  <c r="AH54" i="22"/>
  <c r="AL54" i="22"/>
  <c r="AJ18" i="22"/>
  <c r="AF18" i="22"/>
  <c r="AC73" i="22"/>
  <c r="AG73" i="22"/>
  <c r="AB12" i="22"/>
  <c r="AF12" i="22"/>
  <c r="AE181" i="22"/>
  <c r="AI181" i="22"/>
  <c r="AD13" i="22"/>
  <c r="AB13" i="22"/>
  <c r="AE83" i="22"/>
  <c r="AC83" i="22"/>
  <c r="F28" i="24"/>
  <c r="G25" i="24"/>
  <c r="H25" i="24" s="1"/>
  <c r="G20" i="24"/>
  <c r="I20" i="24" s="1"/>
  <c r="G19" i="24"/>
  <c r="H19" i="24" s="1"/>
  <c r="G17" i="24"/>
  <c r="I17" i="24" s="1"/>
  <c r="G11" i="24"/>
  <c r="I11" i="24" s="1"/>
  <c r="G16" i="24"/>
  <c r="H16" i="24" s="1"/>
  <c r="G10" i="24"/>
  <c r="H10" i="24" s="1"/>
  <c r="G8" i="24"/>
  <c r="I8" i="24" s="1"/>
  <c r="G7" i="24"/>
  <c r="H7" i="24" s="1"/>
  <c r="G5" i="24"/>
  <c r="I5" i="24" s="1"/>
  <c r="G13" i="24"/>
  <c r="H13" i="24" s="1"/>
  <c r="G4" i="24"/>
  <c r="H4" i="24" s="1"/>
  <c r="G14" i="24"/>
  <c r="I14" i="24" s="1"/>
  <c r="G23" i="24"/>
  <c r="I23" i="24" s="1"/>
  <c r="G22" i="24"/>
  <c r="H22" i="24" s="1"/>
  <c r="G26" i="24"/>
  <c r="I26" i="24" s="1"/>
  <c r="F51" i="24"/>
  <c r="I3" i="22"/>
  <c r="AK3" i="22" l="1"/>
  <c r="AI3" i="22"/>
  <c r="AH3" i="22"/>
  <c r="AM3" i="22"/>
  <c r="AG3" i="22"/>
  <c r="AF3" i="22"/>
  <c r="AL3" i="22"/>
  <c r="AJ3" i="22"/>
  <c r="AE3" i="22"/>
  <c r="AB3" i="22"/>
  <c r="AD3" i="22"/>
  <c r="AC3" i="22"/>
  <c r="J22" i="24"/>
  <c r="J26" i="24"/>
  <c r="J23" i="24"/>
  <c r="J14" i="24"/>
  <c r="J4" i="24"/>
  <c r="J13" i="24"/>
  <c r="J5" i="24"/>
  <c r="J7" i="24"/>
  <c r="J8" i="24"/>
  <c r="J10" i="24"/>
  <c r="J16" i="24"/>
  <c r="J11" i="24"/>
  <c r="J17" i="24"/>
  <c r="J19" i="24"/>
  <c r="J20" i="24"/>
  <c r="J25" i="24"/>
  <c r="E46" i="24"/>
  <c r="E40" i="24"/>
  <c r="E43" i="24"/>
  <c r="E48" i="24"/>
  <c r="E34" i="24"/>
  <c r="E42" i="24"/>
  <c r="E39" i="24"/>
  <c r="E36" i="24"/>
  <c r="E33" i="24"/>
  <c r="E37" i="24"/>
  <c r="E49" i="24"/>
  <c r="E45" i="24"/>
  <c r="G46" i="24" l="1"/>
  <c r="I46" i="24" s="1"/>
  <c r="G43" i="24"/>
  <c r="I43" i="24" s="1"/>
  <c r="G49" i="24"/>
  <c r="I49" i="24" s="1"/>
  <c r="G42" i="24"/>
  <c r="H42" i="24" s="1"/>
  <c r="G40" i="24"/>
  <c r="I40" i="24" s="1"/>
  <c r="G39" i="24"/>
  <c r="H39" i="24" s="1"/>
  <c r="G45" i="24"/>
  <c r="H45" i="24" s="1"/>
  <c r="G48" i="24"/>
  <c r="H48" i="24" s="1"/>
  <c r="G36" i="24"/>
  <c r="H36" i="24" s="1"/>
  <c r="G33" i="24"/>
  <c r="H33" i="24" s="1"/>
  <c r="G37" i="24"/>
  <c r="I37" i="24" s="1"/>
  <c r="G34" i="24"/>
  <c r="I34" i="24" s="1"/>
  <c r="J45" i="24" l="1"/>
  <c r="J42" i="24"/>
  <c r="M42" i="24" s="1"/>
  <c r="J33" i="24"/>
  <c r="M33" i="24" s="1"/>
  <c r="J48" i="24"/>
  <c r="M48" i="24" s="1"/>
  <c r="Q48" i="24" s="1"/>
  <c r="R48" i="24" s="1"/>
  <c r="J39" i="24"/>
  <c r="M39" i="24" s="1"/>
  <c r="Q39" i="24" s="1"/>
  <c r="J36" i="24"/>
  <c r="M36" i="24" s="1"/>
  <c r="Q36" i="24" s="1"/>
  <c r="J37" i="24"/>
  <c r="M37" i="24" s="1"/>
  <c r="Q37" i="24" s="1"/>
  <c r="J40" i="24"/>
  <c r="M40" i="24" s="1"/>
  <c r="J34" i="24"/>
  <c r="M34" i="24" s="1"/>
  <c r="Q34" i="24" s="1"/>
  <c r="J46" i="24"/>
  <c r="M46" i="24" s="1"/>
  <c r="Q46" i="24" s="1"/>
  <c r="J49" i="24"/>
  <c r="M49" i="24" s="1"/>
  <c r="Q49" i="24" s="1"/>
  <c r="J43" i="24"/>
  <c r="M43" i="24" s="1"/>
  <c r="Q43" i="24" s="1"/>
  <c r="M45" i="24"/>
  <c r="M35" i="24" l="1"/>
  <c r="Q35" i="24" s="1"/>
  <c r="T35" i="24" s="1"/>
  <c r="M44" i="24"/>
  <c r="Q44" i="24" s="1"/>
  <c r="T44" i="24" s="1"/>
  <c r="Q42" i="24"/>
  <c r="R42" i="24" s="1"/>
  <c r="Q40" i="24"/>
  <c r="S40" i="24" s="1"/>
  <c r="Q45" i="24"/>
  <c r="R45" i="24" s="1"/>
  <c r="Q33" i="24"/>
  <c r="R33" i="24" s="1"/>
  <c r="S49" i="24"/>
  <c r="S46" i="24"/>
  <c r="S37" i="24"/>
  <c r="M41" i="24"/>
  <c r="Q41" i="24" s="1"/>
  <c r="T41" i="24" s="1"/>
  <c r="R39" i="24"/>
  <c r="M38" i="24"/>
  <c r="Q38" i="24" s="1"/>
  <c r="T38" i="24" s="1"/>
  <c r="R36" i="24"/>
  <c r="M47" i="24"/>
  <c r="Q47" i="24" s="1"/>
  <c r="T47" i="24" s="1"/>
  <c r="S43" i="24"/>
  <c r="S34" i="24"/>
  <c r="M50" i="24"/>
  <c r="Q50" i="24" s="1"/>
  <c r="T50" i="24" s="1"/>
  <c r="U39" i="24" l="1"/>
  <c r="U33" i="24"/>
  <c r="U48" i="24"/>
  <c r="U40" i="24"/>
  <c r="U36" i="24"/>
  <c r="U44" i="24"/>
  <c r="U38" i="24"/>
  <c r="U35" i="24"/>
  <c r="U43" i="24"/>
  <c r="U47" i="24"/>
  <c r="U50" i="24"/>
  <c r="U49" i="24"/>
  <c r="U37" i="24"/>
  <c r="U41" i="24"/>
  <c r="U46" i="24"/>
  <c r="U45" i="24"/>
  <c r="U34" i="24"/>
  <c r="U42" i="24"/>
</calcChain>
</file>

<file path=xl/sharedStrings.xml><?xml version="1.0" encoding="utf-8"?>
<sst xmlns="http://schemas.openxmlformats.org/spreadsheetml/2006/main" count="1846" uniqueCount="830">
  <si>
    <t>C&amp;C</t>
  </si>
  <si>
    <t>CTC</t>
  </si>
  <si>
    <t>Ely</t>
  </si>
  <si>
    <t>HRC</t>
  </si>
  <si>
    <t>NJ</t>
  </si>
  <si>
    <t>SS</t>
  </si>
  <si>
    <t>Position</t>
  </si>
  <si>
    <t>Time</t>
  </si>
  <si>
    <t>Name</t>
  </si>
  <si>
    <t>Gender</t>
  </si>
  <si>
    <t>Club</t>
  </si>
  <si>
    <t>Club-Gender</t>
  </si>
  <si>
    <t>M</t>
  </si>
  <si>
    <t>F</t>
  </si>
  <si>
    <t>Jon Anderson</t>
  </si>
  <si>
    <t>Ben Chamberlain</t>
  </si>
  <si>
    <t>Gerald Meah</t>
  </si>
  <si>
    <t>Claire Wilshaw</t>
  </si>
  <si>
    <t>John James</t>
  </si>
  <si>
    <t>Alex Downie</t>
  </si>
  <si>
    <t>Glyn Smith</t>
  </si>
  <si>
    <t>Rachael Leah</t>
  </si>
  <si>
    <t>TOTAL</t>
  </si>
  <si>
    <t>CLUB</t>
  </si>
  <si>
    <t>CAT</t>
  </si>
  <si>
    <t>POINTS</t>
  </si>
  <si>
    <t>LESS TOTAL RUNNERS</t>
  </si>
  <si>
    <t>FINAL SCORE</t>
  </si>
  <si>
    <t>SCORE</t>
  </si>
  <si>
    <t>MALE</t>
  </si>
  <si>
    <t>FEMALE</t>
  </si>
  <si>
    <t>COMBINED</t>
  </si>
  <si>
    <t>ELY</t>
  </si>
  <si>
    <t>Charlie Ritchie</t>
  </si>
  <si>
    <t>Dave Mail</t>
  </si>
  <si>
    <t>Mike Brentnall</t>
  </si>
  <si>
    <t>Richard Lyle</t>
  </si>
  <si>
    <t>Stuart Holmes</t>
  </si>
  <si>
    <t>Matt Pullen</t>
  </si>
  <si>
    <t>Rob Moir</t>
  </si>
  <si>
    <t>Ian Richardson</t>
  </si>
  <si>
    <t>Fiona Hughes</t>
  </si>
  <si>
    <t>Sue Brentnall</t>
  </si>
  <si>
    <t>FS-M</t>
  </si>
  <si>
    <t>FS-F</t>
  </si>
  <si>
    <t>S-M</t>
  </si>
  <si>
    <t>S-F</t>
  </si>
  <si>
    <t>S-C</t>
  </si>
  <si>
    <t>Tim Long</t>
  </si>
  <si>
    <t>Sarah Williams</t>
  </si>
  <si>
    <t>Simon Harris</t>
  </si>
  <si>
    <t>Giles Macrow</t>
  </si>
  <si>
    <t>Mike Sales</t>
  </si>
  <si>
    <t>Chris Aylmer</t>
  </si>
  <si>
    <t>Jeremy Reader</t>
  </si>
  <si>
    <t>Ruth Eberhardt</t>
  </si>
  <si>
    <t>Lisa Redman</t>
  </si>
  <si>
    <t>Lisa Winnington</t>
  </si>
  <si>
    <t>Rachel Allen</t>
  </si>
  <si>
    <t>Ali Steele</t>
  </si>
  <si>
    <t>Lee Tatum</t>
  </si>
  <si>
    <t>Ross Payne</t>
  </si>
  <si>
    <t>Rob Pope</t>
  </si>
  <si>
    <t>Richard Hill</t>
  </si>
  <si>
    <t>Stephen Howard</t>
  </si>
  <si>
    <t>Peter Wood</t>
  </si>
  <si>
    <t>James Thew</t>
  </si>
  <si>
    <t>Andrew Thompson</t>
  </si>
  <si>
    <t>Richard Parker</t>
  </si>
  <si>
    <t>Andrew Scarlett</t>
  </si>
  <si>
    <t>Jerry Thew</t>
  </si>
  <si>
    <t>Lauren Thomas</t>
  </si>
  <si>
    <t>Cara Macfarlane</t>
  </si>
  <si>
    <t>Emma Fordham</t>
  </si>
  <si>
    <t>Alan Jones</t>
  </si>
  <si>
    <t>Joe Hall</t>
  </si>
  <si>
    <t>Mark Coutts</t>
  </si>
  <si>
    <t>Iain Rogers</t>
  </si>
  <si>
    <t>Mark Thackstone</t>
  </si>
  <si>
    <t>Tim McMahon</t>
  </si>
  <si>
    <t>James Hewlett</t>
  </si>
  <si>
    <t>Zib Gotto</t>
  </si>
  <si>
    <t>Kate Holden</t>
  </si>
  <si>
    <t>Lisa Plumb</t>
  </si>
  <si>
    <t>Helen Hewlett</t>
  </si>
  <si>
    <t>Elaine Bradford</t>
  </si>
  <si>
    <t>Ben Veitch</t>
  </si>
  <si>
    <t>Lester Allen</t>
  </si>
  <si>
    <t>Phil Curtis</t>
  </si>
  <si>
    <t>Martin Penny</t>
  </si>
  <si>
    <t>Trevor Coleman</t>
  </si>
  <si>
    <t>Graham Bloomfield</t>
  </si>
  <si>
    <t>Jordan Bradford</t>
  </si>
  <si>
    <t>Miguel Torres</t>
  </si>
  <si>
    <t>Alistair Bell</t>
  </si>
  <si>
    <t>Andrew Bell</t>
  </si>
  <si>
    <t>Lee Brown</t>
  </si>
  <si>
    <t>Ian Elden</t>
  </si>
  <si>
    <t>Simon Wallis</t>
  </si>
  <si>
    <t>Steve Halls</t>
  </si>
  <si>
    <t>Karen Martin</t>
  </si>
  <si>
    <t>Craig Ladley</t>
  </si>
  <si>
    <t>Shirley Fowler</t>
  </si>
  <si>
    <t>Paul Brough</t>
  </si>
  <si>
    <t>Teresa Franklin</t>
  </si>
  <si>
    <t>John Nevin</t>
  </si>
  <si>
    <t>Sirkka Love</t>
  </si>
  <si>
    <t>Carl Oldford</t>
  </si>
  <si>
    <t>David Mansfield</t>
  </si>
  <si>
    <t>Hayley Wilson</t>
  </si>
  <si>
    <t>Theresa Jones</t>
  </si>
  <si>
    <t>Grace Judge</t>
  </si>
  <si>
    <t>Rob Goodwin</t>
  </si>
  <si>
    <t>Clare Everitt</t>
  </si>
  <si>
    <t>Clair Gale</t>
  </si>
  <si>
    <t>Peter Brunning</t>
  </si>
  <si>
    <t>Alison Goodwin</t>
  </si>
  <si>
    <t>Maria Reed</t>
  </si>
  <si>
    <t>Jonathan Escalante-Phillips</t>
  </si>
  <si>
    <t>Chris Gay</t>
  </si>
  <si>
    <t>Alan Pritchard</t>
  </si>
  <si>
    <t>David Raimondo</t>
  </si>
  <si>
    <t>Rebecca White</t>
  </si>
  <si>
    <t>Mark White</t>
  </si>
  <si>
    <t>Rob Davies</t>
  </si>
  <si>
    <t>Peter Royle</t>
  </si>
  <si>
    <t>Matthew Mason</t>
  </si>
  <si>
    <t>Martin Green</t>
  </si>
  <si>
    <t>Jon Brooker</t>
  </si>
  <si>
    <t>Neville Clarke</t>
  </si>
  <si>
    <t>Kevin Millard</t>
  </si>
  <si>
    <t>Barry Graves</t>
  </si>
  <si>
    <t>Ned Hoyle</t>
  </si>
  <si>
    <t>Jamie Randall</t>
  </si>
  <si>
    <t>Stuart Gibson</t>
  </si>
  <si>
    <t>Mark Fitzhenry</t>
  </si>
  <si>
    <t>Cheryl Trundle</t>
  </si>
  <si>
    <t>Alan Rutterford</t>
  </si>
  <si>
    <t>Adrian Scaites-Stokes</t>
  </si>
  <si>
    <t>Helen Howard</t>
  </si>
  <si>
    <t>David Brookes</t>
  </si>
  <si>
    <t>Gwen Graves</t>
  </si>
  <si>
    <t>Chloe Brown</t>
  </si>
  <si>
    <t>Christine Taylor</t>
  </si>
  <si>
    <t>Claire Haggart</t>
  </si>
  <si>
    <t>Chris Hurcomb</t>
  </si>
  <si>
    <t>John Turner</t>
  </si>
  <si>
    <t>Don Hutchinson</t>
  </si>
  <si>
    <t>Rob Wigmore</t>
  </si>
  <si>
    <t>Peter Bennet</t>
  </si>
  <si>
    <t>Matt Slater</t>
  </si>
  <si>
    <t>Amanda Lasseter</t>
  </si>
  <si>
    <t>Pauline Green</t>
  </si>
  <si>
    <t>Robin Webb</t>
  </si>
  <si>
    <t>Justin Smith</t>
  </si>
  <si>
    <t>Robert Haggart</t>
  </si>
  <si>
    <t>Stuart Aldridge</t>
  </si>
  <si>
    <t>Peter Harris</t>
  </si>
  <si>
    <t>Lionel Smith</t>
  </si>
  <si>
    <t>Debbie Fisher</t>
  </si>
  <si>
    <t>Rachel Darvill</t>
  </si>
  <si>
    <t>Graham Dixon</t>
  </si>
  <si>
    <t>Dawn Dixon</t>
  </si>
  <si>
    <t>Keeley White</t>
  </si>
  <si>
    <t>Lee Gamble</t>
  </si>
  <si>
    <t>Anna Kotowska</t>
  </si>
  <si>
    <t>Roberta Lanaro</t>
  </si>
  <si>
    <t>Gabriele Fumagalli</t>
  </si>
  <si>
    <t>Paul Holley</t>
  </si>
  <si>
    <t>Brian Munns</t>
  </si>
  <si>
    <t>Nigel Coates</t>
  </si>
  <si>
    <t>Alistair Cooke</t>
  </si>
  <si>
    <t>Linda Brett</t>
  </si>
  <si>
    <t>Peter Miller</t>
  </si>
  <si>
    <t>Bill Banner</t>
  </si>
  <si>
    <t>Paul Bello</t>
  </si>
  <si>
    <t>Rob Mahen</t>
  </si>
  <si>
    <t>Becca Frake</t>
  </si>
  <si>
    <t>Liz Priestley</t>
  </si>
  <si>
    <t>Alan Darby</t>
  </si>
  <si>
    <t>James Fisher</t>
  </si>
  <si>
    <t>Sandra Jaina</t>
  </si>
  <si>
    <t>Jason Gale</t>
  </si>
  <si>
    <t>Nikola Coutts</t>
  </si>
  <si>
    <t>Mark Isaacson</t>
  </si>
  <si>
    <t>Neville Hawkins</t>
  </si>
  <si>
    <t>Peter Holmes</t>
  </si>
  <si>
    <t>David Mould</t>
  </si>
  <si>
    <t>Callum Haggart</t>
  </si>
  <si>
    <t>Colin Batchelor</t>
  </si>
  <si>
    <t>Jon Spencer</t>
  </si>
  <si>
    <t>Dan Prescott</t>
  </si>
  <si>
    <t>Gemma Bridges</t>
  </si>
  <si>
    <t>Celine Prescott</t>
  </si>
  <si>
    <t>Eleanor Milosevic</t>
  </si>
  <si>
    <t>Steve Butler</t>
  </si>
  <si>
    <t>Kristina Bright</t>
  </si>
  <si>
    <t>Emma Williams</t>
  </si>
  <si>
    <t>Richard Burford</t>
  </si>
  <si>
    <t>Dan Everitt</t>
  </si>
  <si>
    <t>Ruth Bayne</t>
  </si>
  <si>
    <t>Nicola King</t>
  </si>
  <si>
    <t>Della Johnson</t>
  </si>
  <si>
    <t>Sam Sadler</t>
  </si>
  <si>
    <t>Marc Drury</t>
  </si>
  <si>
    <t>Jonathan Ollington</t>
  </si>
  <si>
    <t>Adam Orriss</t>
  </si>
  <si>
    <t>Emma Newman</t>
  </si>
  <si>
    <t>Lynda McCormack</t>
  </si>
  <si>
    <t>Sianie Painter</t>
  </si>
  <si>
    <t>Daniel Aguilar-Agon</t>
  </si>
  <si>
    <t>Dave Percy</t>
  </si>
  <si>
    <t>Chloe Moss</t>
  </si>
  <si>
    <t>Adam Smeeton</t>
  </si>
  <si>
    <t>Tim Davies</t>
  </si>
  <si>
    <t>Emma Etheredge</t>
  </si>
  <si>
    <t>Martin Lewis</t>
  </si>
  <si>
    <t>Tina Hamilton</t>
  </si>
  <si>
    <t>Clare Noble</t>
  </si>
  <si>
    <t>Sue Bridges</t>
  </si>
  <si>
    <t>Hannah Parsons</t>
  </si>
  <si>
    <t>Sara Brown</t>
  </si>
  <si>
    <t>Charlotte Denley</t>
  </si>
  <si>
    <t>Clare Bacchus</t>
  </si>
  <si>
    <t>Joshua Marsh</t>
  </si>
  <si>
    <t>Charles Howard</t>
  </si>
  <si>
    <t>Janet Noland</t>
  </si>
  <si>
    <t>Ellie Pinkney</t>
  </si>
  <si>
    <t>Jason Bevan</t>
  </si>
  <si>
    <t>Steve Mason</t>
  </si>
  <si>
    <t>Sue Turley</t>
  </si>
  <si>
    <t>Claire Anderson</t>
  </si>
  <si>
    <t>Bryn Stuppell</t>
  </si>
  <si>
    <t>Paula Thurston</t>
  </si>
  <si>
    <t>Ioan Milosevic</t>
  </si>
  <si>
    <t>James Smith</t>
  </si>
  <si>
    <t>Duncan Forsyth</t>
  </si>
  <si>
    <t>Vivienne Prentice</t>
  </si>
  <si>
    <t>Kate Poulter</t>
  </si>
  <si>
    <t>Rachel Cornell</t>
  </si>
  <si>
    <t>Daniel Pelling</t>
  </si>
  <si>
    <t>Caroline Brown</t>
  </si>
  <si>
    <t>Kath Gerighty</t>
  </si>
  <si>
    <t>Tony Kirby-Cook</t>
  </si>
  <si>
    <t>Kamilla Norrman</t>
  </si>
  <si>
    <t>Chloe Haines</t>
  </si>
  <si>
    <t>Jane Mansley</t>
  </si>
  <si>
    <t>Ross Dunsmore</t>
  </si>
  <si>
    <t>Andy Brown</t>
  </si>
  <si>
    <t>Cheryl Claydon</t>
  </si>
  <si>
    <t>Louise Thompson</t>
  </si>
  <si>
    <t>Mel Mansfield</t>
  </si>
  <si>
    <t>Louise Harris</t>
  </si>
  <si>
    <t>Graeme Loudain</t>
  </si>
  <si>
    <t>Mark Frow</t>
  </si>
  <si>
    <t>Siobhan Gibson</t>
  </si>
  <si>
    <t>Rebecca Fordham</t>
  </si>
  <si>
    <t>Bethan Morgan</t>
  </si>
  <si>
    <t>Peter Hull</t>
  </si>
  <si>
    <t>Charlotte Sygmuta</t>
  </si>
  <si>
    <t>Michelle Seymour</t>
  </si>
  <si>
    <t>Helen Davis</t>
  </si>
  <si>
    <t>Baz Colley</t>
  </si>
  <si>
    <t>HI</t>
  </si>
  <si>
    <t>RR</t>
  </si>
  <si>
    <t>Kieran Brady</t>
  </si>
  <si>
    <t>Ank Michielsen</t>
  </si>
  <si>
    <t>Rebecca Sharpe</t>
  </si>
  <si>
    <t>James Rutland</t>
  </si>
  <si>
    <t>John Marasco</t>
  </si>
  <si>
    <t>Chris Poole</t>
  </si>
  <si>
    <t>David Ousby</t>
  </si>
  <si>
    <t>Rachel Porter</t>
  </si>
  <si>
    <t>Gill Owen</t>
  </si>
  <si>
    <t>Steve Fuller</t>
  </si>
  <si>
    <t>Josh Brown</t>
  </si>
  <si>
    <t>Maxwell Buchanan</t>
  </si>
  <si>
    <t>Heather Keenan</t>
  </si>
  <si>
    <t>Paul Bearpark</t>
  </si>
  <si>
    <t>Catriona Buchanan</t>
  </si>
  <si>
    <t>Brian O'Connor </t>
  </si>
  <si>
    <t>Paul Makowski </t>
  </si>
  <si>
    <t>Tim Jones </t>
  </si>
  <si>
    <t>Paul Green </t>
  </si>
  <si>
    <t>Neil Prowse</t>
  </si>
  <si>
    <t>Catriona Smith</t>
  </si>
  <si>
    <t>Jenna Harvey</t>
  </si>
  <si>
    <t>Monica Garcia Mayol</t>
  </si>
  <si>
    <t>Therese Ashdjian</t>
  </si>
  <si>
    <t>Belinda Knott</t>
  </si>
  <si>
    <t>Danielle Jones</t>
  </si>
  <si>
    <t>Claire Acklam</t>
  </si>
  <si>
    <t>Stephen Cousins</t>
  </si>
  <si>
    <t>Jim  Withers</t>
  </si>
  <si>
    <t>Adrian Whittle</t>
  </si>
  <si>
    <t>Don Abeysekera</t>
  </si>
  <si>
    <t>Alex Upstone</t>
  </si>
  <si>
    <t>Michelle Berry</t>
  </si>
  <si>
    <t>Clare Dell</t>
  </si>
  <si>
    <t>Jane Hill</t>
  </si>
  <si>
    <t>Amanda Beavis</t>
  </si>
  <si>
    <t>KH?</t>
  </si>
  <si>
    <t>KH Pos</t>
  </si>
  <si>
    <t>Kevin Henry League Points</t>
  </si>
  <si>
    <t>Race Points (inc Guests)</t>
  </si>
  <si>
    <t>KH Gen</t>
  </si>
  <si>
    <t>Charlie Halls</t>
  </si>
  <si>
    <t>Nicki Davis</t>
  </si>
  <si>
    <t>Paul Murkin</t>
  </si>
  <si>
    <t>Fiona Tideswell</t>
  </si>
  <si>
    <t>Tracy Quarrell</t>
  </si>
  <si>
    <t>Mary Ann Tuli</t>
  </si>
  <si>
    <t>Angus Duckworth</t>
  </si>
  <si>
    <t>Sarah Murkin</t>
  </si>
  <si>
    <t>Mark Phillips</t>
  </si>
  <si>
    <t>Bridget Heard</t>
  </si>
  <si>
    <t>Tracy Betts</t>
  </si>
  <si>
    <t>Caroline Duckworth</t>
  </si>
  <si>
    <t>Chris Burrows</t>
  </si>
  <si>
    <t>Michelle Hudson</t>
  </si>
  <si>
    <t>Olivia Baker</t>
  </si>
  <si>
    <t>James Rye</t>
  </si>
  <si>
    <t>Melissa Sangha</t>
  </si>
  <si>
    <t>Gen-Pos</t>
  </si>
  <si>
    <t>KH-G-Pos</t>
  </si>
  <si>
    <t>RACE POS</t>
  </si>
  <si>
    <t>RACE RESULTS</t>
  </si>
  <si>
    <t>KEVIN HENRY 2019 LEAGUE TABLE</t>
  </si>
  <si>
    <t>LEAGUE POS</t>
  </si>
  <si>
    <t>0:17:38</t>
  </si>
  <si>
    <t>0:17:39</t>
  </si>
  <si>
    <t>0:17:40</t>
  </si>
  <si>
    <t>0:17:46</t>
  </si>
  <si>
    <t>0:17:58</t>
  </si>
  <si>
    <t>0:17:59</t>
  </si>
  <si>
    <t>0:18:02</t>
  </si>
  <si>
    <t>0:18:37</t>
  </si>
  <si>
    <t>0:18:39</t>
  </si>
  <si>
    <t>0:18:40</t>
  </si>
  <si>
    <t>0:18:49</t>
  </si>
  <si>
    <t>0:18:58</t>
  </si>
  <si>
    <t>0:19:06</t>
  </si>
  <si>
    <t>0:19:08</t>
  </si>
  <si>
    <t>0:19:16</t>
  </si>
  <si>
    <t>0:19:17</t>
  </si>
  <si>
    <t>0:19:19</t>
  </si>
  <si>
    <t>0:19:23</t>
  </si>
  <si>
    <t>0:19:25</t>
  </si>
  <si>
    <t>0:19:26</t>
  </si>
  <si>
    <t>0:19:33</t>
  </si>
  <si>
    <t>0:19:36</t>
  </si>
  <si>
    <t>0:19:44</t>
  </si>
  <si>
    <t>0:19:51</t>
  </si>
  <si>
    <t>0:20:01</t>
  </si>
  <si>
    <t>0:20:08</t>
  </si>
  <si>
    <t>0:20:14</t>
  </si>
  <si>
    <t>0:20:22</t>
  </si>
  <si>
    <t>0:20:33</t>
  </si>
  <si>
    <t>0:20:35</t>
  </si>
  <si>
    <t>0:20:40</t>
  </si>
  <si>
    <t>0:20:43</t>
  </si>
  <si>
    <t>0:20:45</t>
  </si>
  <si>
    <t>0:20:48</t>
  </si>
  <si>
    <t>0:20:49</t>
  </si>
  <si>
    <t>0:20:51</t>
  </si>
  <si>
    <t>0:20:59</t>
  </si>
  <si>
    <t>0:21:02</t>
  </si>
  <si>
    <t>0:21:06</t>
  </si>
  <si>
    <t>0:21:08</t>
  </si>
  <si>
    <t>0:21:18</t>
  </si>
  <si>
    <t>0:21:23</t>
  </si>
  <si>
    <t>0:21:30</t>
  </si>
  <si>
    <t>0:21:31</t>
  </si>
  <si>
    <t>0:21:32</t>
  </si>
  <si>
    <t>0:21:34</t>
  </si>
  <si>
    <t>0:21:40</t>
  </si>
  <si>
    <t>0:21:42</t>
  </si>
  <si>
    <t>0:21:59</t>
  </si>
  <si>
    <t>0:22:06</t>
  </si>
  <si>
    <t>0:22:08</t>
  </si>
  <si>
    <t>0:22:12</t>
  </si>
  <si>
    <t>0:22:13</t>
  </si>
  <si>
    <t>0:22:14</t>
  </si>
  <si>
    <t>0:22:17</t>
  </si>
  <si>
    <t>0:22:18</t>
  </si>
  <si>
    <t>0:22:19</t>
  </si>
  <si>
    <t>0:22:25</t>
  </si>
  <si>
    <t>0:22:31</t>
  </si>
  <si>
    <t>0:22:35</t>
  </si>
  <si>
    <t>0:22:41</t>
  </si>
  <si>
    <t>0:22:45</t>
  </si>
  <si>
    <t>0:22:46</t>
  </si>
  <si>
    <t>0:22:48</t>
  </si>
  <si>
    <t>0:22:50</t>
  </si>
  <si>
    <t>0:22:51</t>
  </si>
  <si>
    <t>0:22:54</t>
  </si>
  <si>
    <t>0:22:59</t>
  </si>
  <si>
    <t>0:23:00</t>
  </si>
  <si>
    <t>0:23:01</t>
  </si>
  <si>
    <t>0:23:03</t>
  </si>
  <si>
    <t>0:23:05</t>
  </si>
  <si>
    <t>0:23:06</t>
  </si>
  <si>
    <t>0:23:11</t>
  </si>
  <si>
    <t>0:23:12</t>
  </si>
  <si>
    <t>0:23:13</t>
  </si>
  <si>
    <t>0:23:15</t>
  </si>
  <si>
    <t>0:23:18</t>
  </si>
  <si>
    <t>0:23:20</t>
  </si>
  <si>
    <t>0:23:24</t>
  </si>
  <si>
    <t>0:23:32</t>
  </si>
  <si>
    <t>0:23:39</t>
  </si>
  <si>
    <t>0:23:43</t>
  </si>
  <si>
    <t>0:23:51</t>
  </si>
  <si>
    <t>0:24:09</t>
  </si>
  <si>
    <t>0:24:10</t>
  </si>
  <si>
    <t>0:24:12</t>
  </si>
  <si>
    <t>0:24:16</t>
  </si>
  <si>
    <t>0:24:21</t>
  </si>
  <si>
    <t>0:24:22</t>
  </si>
  <si>
    <t>0:24:24</t>
  </si>
  <si>
    <t>0:24:25</t>
  </si>
  <si>
    <t>0:24:26</t>
  </si>
  <si>
    <t>0:24:33</t>
  </si>
  <si>
    <t>0:24:35</t>
  </si>
  <si>
    <t>0:24:36</t>
  </si>
  <si>
    <t>0:24:44</t>
  </si>
  <si>
    <t>0:24:53</t>
  </si>
  <si>
    <t>0:25:14</t>
  </si>
  <si>
    <t>0:25:18</t>
  </si>
  <si>
    <t>0:25:23</t>
  </si>
  <si>
    <t>0:25:31</t>
  </si>
  <si>
    <t>0:25:42</t>
  </si>
  <si>
    <t>0:25:43</t>
  </si>
  <si>
    <t>0:25:47</t>
  </si>
  <si>
    <t>0:25:49</t>
  </si>
  <si>
    <t>0:25:53</t>
  </si>
  <si>
    <t>0:26:03</t>
  </si>
  <si>
    <t>0:26:05</t>
  </si>
  <si>
    <t>0:26:08</t>
  </si>
  <si>
    <t>0:26:23</t>
  </si>
  <si>
    <t>0:26:25</t>
  </si>
  <si>
    <t>0:26:26</t>
  </si>
  <si>
    <t>0:26:27</t>
  </si>
  <si>
    <t>0:26:31</t>
  </si>
  <si>
    <t>0:26:32</t>
  </si>
  <si>
    <t>0:26:40</t>
  </si>
  <si>
    <t>0:27:12</t>
  </si>
  <si>
    <t>0:27:19</t>
  </si>
  <si>
    <t>0:27:23</t>
  </si>
  <si>
    <t>0:27:28</t>
  </si>
  <si>
    <t>0:27:46</t>
  </si>
  <si>
    <t>0:27:49</t>
  </si>
  <si>
    <t>0:28:01</t>
  </si>
  <si>
    <t>0:28:03</t>
  </si>
  <si>
    <t>0:28:15</t>
  </si>
  <si>
    <t>0:28:27</t>
  </si>
  <si>
    <t>0:28:41</t>
  </si>
  <si>
    <t>0:28:45</t>
  </si>
  <si>
    <t>0:28:59</t>
  </si>
  <si>
    <t>0:29:32</t>
  </si>
  <si>
    <t>0:29:54</t>
  </si>
  <si>
    <t>0:29:57</t>
  </si>
  <si>
    <t>0:30:10</t>
  </si>
  <si>
    <t>0:30:13</t>
  </si>
  <si>
    <t>0:30:19</t>
  </si>
  <si>
    <t>0:30:40</t>
  </si>
  <si>
    <t>0:30:50</t>
  </si>
  <si>
    <t>0:31:56</t>
  </si>
  <si>
    <t>0:32:04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</si>
  <si>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</si>
  <si>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</si>
  <si>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</si>
  <si>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</si>
  <si>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</si>
  <si>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</si>
  <si>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</si>
  <si>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</si>
  <si>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</si>
  <si>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</si>
  <si>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</si>
  <si>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</si>
  <si>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</si>
  <si>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</si>
  <si>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</si>
  <si>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</si>
  <si>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</si>
  <si>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</si>
  <si>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</si>
  <si>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</si>
  <si>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</si>
  <si>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</si>
  <si>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</si>
  <si>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</si>
  <si>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</si>
  <si>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</si>
  <si>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</si>
  <si>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KHResults</t>
  </si>
  <si>
    <t>Libby Marchant</t>
  </si>
  <si>
    <t>Natalija Stepurko</t>
  </si>
  <si>
    <t>Gertine Blom</t>
  </si>
  <si>
    <t>Diane Potter</t>
  </si>
  <si>
    <t>Andres Arcia</t>
  </si>
  <si>
    <t>Tom McCusker</t>
  </si>
  <si>
    <t>Neville Doe</t>
  </si>
  <si>
    <t>Graeme Johnston</t>
  </si>
  <si>
    <t>James Briggs</t>
  </si>
  <si>
    <t>Juliet Bigley</t>
  </si>
  <si>
    <t>Sophie Russell</t>
  </si>
  <si>
    <t>Sarah Ross</t>
  </si>
  <si>
    <t>Naomi Shelmerdine</t>
  </si>
  <si>
    <t>Helen Spooner</t>
  </si>
  <si>
    <t>Patrick Bond</t>
  </si>
  <si>
    <t>Alistair Berry</t>
  </si>
  <si>
    <t>Jon Price</t>
  </si>
  <si>
    <t>Emma Grace</t>
  </si>
  <si>
    <t>Natalie Andrews</t>
  </si>
  <si>
    <t>Graham Taylor</t>
  </si>
  <si>
    <t>Gill Davis</t>
  </si>
  <si>
    <t>Olivia Komperda</t>
  </si>
  <si>
    <t>Jason Coles</t>
  </si>
  <si>
    <t>Carolyn Thackstone</t>
  </si>
  <si>
    <t>Ruraidh MacDowall</t>
  </si>
  <si>
    <t>Simon Hargraves</t>
  </si>
  <si>
    <t>Victoria Miognord</t>
  </si>
  <si>
    <t>Lisa Johnson</t>
  </si>
  <si>
    <t>Alice Greenwood</t>
  </si>
  <si>
    <t>Tom Gibson</t>
  </si>
  <si>
    <t>0:17:41</t>
  </si>
  <si>
    <t>0:17:48</t>
  </si>
  <si>
    <t>0:18:04</t>
  </si>
  <si>
    <t>0:18:12</t>
  </si>
  <si>
    <t>0:18:22</t>
  </si>
  <si>
    <t>0:19:04</t>
  </si>
  <si>
    <t>0:19:07</t>
  </si>
  <si>
    <t>0:19:28</t>
  </si>
  <si>
    <t>0:19:29</t>
  </si>
  <si>
    <t>0:19:42</t>
  </si>
  <si>
    <t>0:19:53</t>
  </si>
  <si>
    <t>0:20:09</t>
  </si>
  <si>
    <t>0:20:18</t>
  </si>
  <si>
    <t>0:20:37</t>
  </si>
  <si>
    <t>0:20:53</t>
  </si>
  <si>
    <t>0:21:13</t>
  </si>
  <si>
    <t>0:21:14</t>
  </si>
  <si>
    <t>0:21:16</t>
  </si>
  <si>
    <t>0:21:22</t>
  </si>
  <si>
    <t>0:21:25</t>
  </si>
  <si>
    <t>0:21:26</t>
  </si>
  <si>
    <t>0:21:43</t>
  </si>
  <si>
    <t>0:21:46</t>
  </si>
  <si>
    <t>0:21:47</t>
  </si>
  <si>
    <t>0:21:52</t>
  </si>
  <si>
    <t>0:21:56</t>
  </si>
  <si>
    <t>0:21:58</t>
  </si>
  <si>
    <t>0:22:11</t>
  </si>
  <si>
    <t>0:22:15</t>
  </si>
  <si>
    <t>0:22:36</t>
  </si>
  <si>
    <t>0:22:38</t>
  </si>
  <si>
    <t>0:23:10</t>
  </si>
  <si>
    <t>0:23:26</t>
  </si>
  <si>
    <t>0:23:27</t>
  </si>
  <si>
    <t>0:23:33</t>
  </si>
  <si>
    <t>0:23:34</t>
  </si>
  <si>
    <t>0:23:49</t>
  </si>
  <si>
    <t>0:23:50</t>
  </si>
  <si>
    <t>0:23:55</t>
  </si>
  <si>
    <t>0:23:56</t>
  </si>
  <si>
    <t>0:23:58</t>
  </si>
  <si>
    <t>0:24:06</t>
  </si>
  <si>
    <t>0:24:08</t>
  </si>
  <si>
    <t>0:24:28</t>
  </si>
  <si>
    <t>0:24:31</t>
  </si>
  <si>
    <t>0:24:40</t>
  </si>
  <si>
    <t>0:24:49</t>
  </si>
  <si>
    <t>0:24:52</t>
  </si>
  <si>
    <t>0:25:06</t>
  </si>
  <si>
    <t>0:25:15</t>
  </si>
  <si>
    <t>0:25:20</t>
  </si>
  <si>
    <t>0:25:21</t>
  </si>
  <si>
    <t>0:25:27</t>
  </si>
  <si>
    <t>0:25:28</t>
  </si>
  <si>
    <t>0:25:29</t>
  </si>
  <si>
    <t>0:25:34</t>
  </si>
  <si>
    <t>0:25:50</t>
  </si>
  <si>
    <t>0:25:51</t>
  </si>
  <si>
    <t>0:26:20</t>
  </si>
  <si>
    <t>0:26:24</t>
  </si>
  <si>
    <t>0:26:50</t>
  </si>
  <si>
    <t>0:26:51</t>
  </si>
  <si>
    <t>0:26:58</t>
  </si>
  <si>
    <t>0:27:04</t>
  </si>
  <si>
    <t>0:27:13</t>
  </si>
  <si>
    <t>0:27:16</t>
  </si>
  <si>
    <t>0:27:33</t>
  </si>
  <si>
    <t>0:27:56</t>
  </si>
  <si>
    <t>0:28:11</t>
  </si>
  <si>
    <t>0:28:13</t>
  </si>
  <si>
    <t>0:28:48</t>
  </si>
  <si>
    <t>0:28:52</t>
  </si>
  <si>
    <t>0:29:02</t>
  </si>
  <si>
    <t>0:29:10</t>
  </si>
  <si>
    <t>0:29:38</t>
  </si>
  <si>
    <t>0:30:27</t>
  </si>
  <si>
    <t>0:30:38</t>
  </si>
  <si>
    <t>0:30:48</t>
  </si>
  <si>
    <t>0:31:21</t>
  </si>
  <si>
    <t>0:38:36</t>
  </si>
  <si>
    <t>Patrick O'Hare</t>
  </si>
  <si>
    <t>Michael Frape</t>
  </si>
  <si>
    <t>Charlotte East</t>
  </si>
  <si>
    <t>Katherine Bennett</t>
  </si>
  <si>
    <t>Maria Buczak</t>
  </si>
  <si>
    <t>Alex Balkwill</t>
  </si>
  <si>
    <t>Paul Connelly</t>
  </si>
  <si>
    <t>Jack Huddlestone</t>
  </si>
  <si>
    <t>Andrew Howard</t>
  </si>
  <si>
    <t>Kris Semple</t>
  </si>
  <si>
    <t>Will Dupre </t>
  </si>
  <si>
    <t>Matt Kay </t>
  </si>
  <si>
    <t>Grant Chapman</t>
  </si>
  <si>
    <t>Will Law </t>
  </si>
  <si>
    <t>Godfrey Tofts </t>
  </si>
  <si>
    <t>Wayne Hargreaves </t>
  </si>
  <si>
    <t>Lorna Castle</t>
  </si>
  <si>
    <t>Chantal Lipscombe</t>
  </si>
  <si>
    <t>Anna Janke</t>
  </si>
  <si>
    <t>Libby Mitchell</t>
  </si>
  <si>
    <t>Anna Mayhew</t>
  </si>
  <si>
    <t>Francesca Laughton</t>
  </si>
  <si>
    <t xml:space="preserve">Alison McKenzie </t>
  </si>
  <si>
    <t>Amelia Norman</t>
  </si>
  <si>
    <t>Jacqui Sayers</t>
  </si>
  <si>
    <t>James Walker</t>
  </si>
  <si>
    <t>David Onley</t>
  </si>
  <si>
    <t>Nicholas Acklam</t>
  </si>
  <si>
    <t>Richard  Jones</t>
  </si>
  <si>
    <t>Antonia Burt</t>
  </si>
  <si>
    <t>Catriona Greer</t>
  </si>
  <si>
    <t>Jordan McCoy</t>
  </si>
  <si>
    <t>Patrick Bickerton</t>
  </si>
  <si>
    <t>Thomas Platts</t>
  </si>
  <si>
    <t>Matthew Billis</t>
  </si>
  <si>
    <t>Nick Wolmark</t>
  </si>
  <si>
    <t>Marco Arcidiacono</t>
  </si>
  <si>
    <t>Oliver Diggins</t>
  </si>
  <si>
    <t>Jonathon Marsh</t>
  </si>
  <si>
    <t>Marc Daynes</t>
  </si>
  <si>
    <t>Charles Coutts</t>
  </si>
  <si>
    <t>Robert Shaw</t>
  </si>
  <si>
    <t>Rachel Dods</t>
  </si>
  <si>
    <t>Mark Flaxman</t>
  </si>
  <si>
    <t>Ian Storer</t>
  </si>
  <si>
    <t>Lee Prowse</t>
  </si>
  <si>
    <t>Phil Jones</t>
  </si>
  <si>
    <t>Simon Taylor</t>
  </si>
  <si>
    <t>Mike Smith</t>
  </si>
  <si>
    <t>Matt Reid</t>
  </si>
  <si>
    <t>Neil Marsh</t>
  </si>
  <si>
    <t>Andy Bouskill</t>
  </si>
  <si>
    <t>Jess Pratt</t>
  </si>
  <si>
    <t>Heather Smith</t>
  </si>
  <si>
    <t>Sammy Drury</t>
  </si>
  <si>
    <t>Stuart Waddelow</t>
  </si>
  <si>
    <t>Gary Cole</t>
  </si>
  <si>
    <t>Darren Ward</t>
  </si>
  <si>
    <t>Dominic Beavis</t>
  </si>
  <si>
    <t>Kristy Smalley</t>
  </si>
  <si>
    <t>Ruth Feltell</t>
  </si>
  <si>
    <t>Emily Knight</t>
  </si>
  <si>
    <t>Stuart Byrne</t>
  </si>
  <si>
    <t>Jon Lagrue</t>
  </si>
  <si>
    <t>Katrina Myers</t>
  </si>
  <si>
    <t>Joaquim Monteario</t>
  </si>
  <si>
    <t>Josh iron</t>
  </si>
  <si>
    <t xml:space="preserve">Luke Withers </t>
  </si>
  <si>
    <t xml:space="preserve">Andrew Hamett-Ridsdale </t>
  </si>
  <si>
    <t>Peter Johnston</t>
  </si>
  <si>
    <t>Steven Miller</t>
  </si>
  <si>
    <t>Jordon Barford</t>
  </si>
  <si>
    <t xml:space="preserve">Charlotte Green </t>
  </si>
  <si>
    <t>Sarah Camfield</t>
  </si>
  <si>
    <t>Sara Hammett-Ridsdale</t>
  </si>
  <si>
    <t>Bev reynolds</t>
  </si>
  <si>
    <t>Suz Carter White</t>
  </si>
  <si>
    <t>Jayne Sari</t>
  </si>
  <si>
    <t>Sally Johnston</t>
  </si>
  <si>
    <t>Veronica Lewis</t>
  </si>
  <si>
    <t>Anita Chadney</t>
  </si>
  <si>
    <t>Alison Smith</t>
  </si>
  <si>
    <t>Rebecca Sims</t>
  </si>
  <si>
    <t>Race 3 - Newmarket</t>
  </si>
  <si>
    <t>0:16:17</t>
  </si>
  <si>
    <t>0:16:19</t>
  </si>
  <si>
    <t>0:16:28</t>
  </si>
  <si>
    <t>0:16:45</t>
  </si>
  <si>
    <t/>
  </si>
  <si>
    <t>0:16:53</t>
  </si>
  <si>
    <t>0:17:00</t>
  </si>
  <si>
    <t>0:17:07</t>
  </si>
  <si>
    <t>0:17:10</t>
  </si>
  <si>
    <t>0:17:27</t>
  </si>
  <si>
    <t>0:17:35</t>
  </si>
  <si>
    <t>0:17:42</t>
  </si>
  <si>
    <t>0:17:55</t>
  </si>
  <si>
    <t>0:17:57</t>
  </si>
  <si>
    <t>0:18:03</t>
  </si>
  <si>
    <t>0:18:05</t>
  </si>
  <si>
    <t>0:18:20</t>
  </si>
  <si>
    <t>0:18:31</t>
  </si>
  <si>
    <t>0:18:32</t>
  </si>
  <si>
    <t>0:18:44</t>
  </si>
  <si>
    <t>0:18:55</t>
  </si>
  <si>
    <t>0:19:01</t>
  </si>
  <si>
    <t>0:19:03</t>
  </si>
  <si>
    <t>0:19:05</t>
  </si>
  <si>
    <t>0:19:10</t>
  </si>
  <si>
    <t>0:19:21</t>
  </si>
  <si>
    <t>0:19:41</t>
  </si>
  <si>
    <t>0:19:45</t>
  </si>
  <si>
    <t>0:19:55</t>
  </si>
  <si>
    <t>0:19:56</t>
  </si>
  <si>
    <t>0:20:06</t>
  </si>
  <si>
    <t>0:20:15</t>
  </si>
  <si>
    <t>0:20:42</t>
  </si>
  <si>
    <t>0:20:56</t>
  </si>
  <si>
    <t>0:20:57</t>
  </si>
  <si>
    <t>0:21:03</t>
  </si>
  <si>
    <t>0:21:05</t>
  </si>
  <si>
    <t>0:21:10</t>
  </si>
  <si>
    <t>0:21:20</t>
  </si>
  <si>
    <t>0:21:28</t>
  </si>
  <si>
    <t>0:21:36</t>
  </si>
  <si>
    <t>0:22:00</t>
  </si>
  <si>
    <t>0:22:03</t>
  </si>
  <si>
    <t>0:22:04</t>
  </si>
  <si>
    <t>0:22:05</t>
  </si>
  <si>
    <t>0:22:21</t>
  </si>
  <si>
    <t>0:22:30</t>
  </si>
  <si>
    <t>0:22:32</t>
  </si>
  <si>
    <t>0:22:37</t>
  </si>
  <si>
    <t>0:22:57</t>
  </si>
  <si>
    <t>0:23:16</t>
  </si>
  <si>
    <t>0:23:28</t>
  </si>
  <si>
    <t>0:23:31</t>
  </si>
  <si>
    <t>0:23:35</t>
  </si>
  <si>
    <t>0:23:42</t>
  </si>
  <si>
    <t>0:23:48</t>
  </si>
  <si>
    <t>0:24:02</t>
  </si>
  <si>
    <t>0:24:03</t>
  </si>
  <si>
    <t>0:24:20</t>
  </si>
  <si>
    <t>0:24:34</t>
  </si>
  <si>
    <t>0:24:48</t>
  </si>
  <si>
    <t>0:25:05</t>
  </si>
  <si>
    <t>0:25:12</t>
  </si>
  <si>
    <t>0:25:24</t>
  </si>
  <si>
    <t>0:25:35</t>
  </si>
  <si>
    <t>0:25:37</t>
  </si>
  <si>
    <t>0:26:01</t>
  </si>
  <si>
    <t>0:26:06</t>
  </si>
  <si>
    <t>0:26:30</t>
  </si>
  <si>
    <t>0:26:35</t>
  </si>
  <si>
    <t>0:26:48</t>
  </si>
  <si>
    <t>0:26:55</t>
  </si>
  <si>
    <t>0:26:56</t>
  </si>
  <si>
    <t>0:27:06</t>
  </si>
  <si>
    <t>0:27:18</t>
  </si>
  <si>
    <t>0:27:20</t>
  </si>
  <si>
    <t>0:27:29</t>
  </si>
  <si>
    <t>0:27:35</t>
  </si>
  <si>
    <t>0:27:45</t>
  </si>
  <si>
    <t>0:27:51</t>
  </si>
  <si>
    <t>0:28:00</t>
  </si>
  <si>
    <t>0:28:07</t>
  </si>
  <si>
    <t>0:28:08</t>
  </si>
  <si>
    <t>0:28:10</t>
  </si>
  <si>
    <t>0:28:14</t>
  </si>
  <si>
    <t>0:28:16</t>
  </si>
  <si>
    <t>0:28:38</t>
  </si>
  <si>
    <t>0:28:53</t>
  </si>
  <si>
    <t>0:29:01</t>
  </si>
  <si>
    <t>0:29:05</t>
  </si>
  <si>
    <t>0:29:12</t>
  </si>
  <si>
    <t>0:29:13</t>
  </si>
  <si>
    <t>0:29:18</t>
  </si>
  <si>
    <t>0:29:21</t>
  </si>
  <si>
    <t>0:29:28</t>
  </si>
  <si>
    <t>0:29:31</t>
  </si>
  <si>
    <t>0:29:37</t>
  </si>
  <si>
    <t>0:29:46</t>
  </si>
  <si>
    <t>0:29:56</t>
  </si>
  <si>
    <t>0:30:00</t>
  </si>
  <si>
    <t>0:30:07</t>
  </si>
  <si>
    <t>0:30:09</t>
  </si>
  <si>
    <t>0:30:21</t>
  </si>
  <si>
    <t>0:30:39</t>
  </si>
  <si>
    <t>0:30:45</t>
  </si>
  <si>
    <t>0:30:47</t>
  </si>
  <si>
    <t>0:30:54</t>
  </si>
  <si>
    <t>0:30:59</t>
  </si>
  <si>
    <t>0:31:01</t>
  </si>
  <si>
    <t>0:31:13</t>
  </si>
  <si>
    <t>0:31:17</t>
  </si>
  <si>
    <t>0:31:19</t>
  </si>
  <si>
    <t>0:32:28</t>
  </si>
  <si>
    <t>0:32:36</t>
  </si>
  <si>
    <t>0:32:40</t>
  </si>
  <si>
    <t>0:32:43</t>
  </si>
  <si>
    <t>0:32:44</t>
  </si>
  <si>
    <t>0:32:49</t>
  </si>
  <si>
    <t>0:32:59</t>
  </si>
  <si>
    <t>0:33:19</t>
  </si>
  <si>
    <t>0:33:20</t>
  </si>
  <si>
    <t>0:33:22</t>
  </si>
  <si>
    <t>0:33:40</t>
  </si>
  <si>
    <t>0:33:49</t>
  </si>
  <si>
    <t>0:33:50</t>
  </si>
  <si>
    <t>0:33:52</t>
  </si>
  <si>
    <t>0:33:55</t>
  </si>
  <si>
    <t>0:33:59</t>
  </si>
  <si>
    <t>0:34:11</t>
  </si>
  <si>
    <t>0:34:58</t>
  </si>
  <si>
    <t>0:35:07</t>
  </si>
  <si>
    <t>0:35:32</t>
  </si>
  <si>
    <t>0:36:02</t>
  </si>
  <si>
    <t>0:36:11</t>
  </si>
  <si>
    <t>0:37:41</t>
  </si>
  <si>
    <t>0:37:42</t>
  </si>
  <si>
    <t>0:41:37</t>
  </si>
  <si>
    <t>0:44:23</t>
  </si>
  <si>
    <t>0:46:22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</si>
</sst>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FD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869">
    <xf numFmtId="0" fontId="0" fillId="0" borderId="0"/>
    <xf numFmtId="0" fontId="3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47" fontId="0" fillId="0" borderId="0" xfId="0" applyNumberFormat="1" applyFill="1" applyAlignment="1">
      <alignment horizontal="center"/>
    </xf>
    <xf numFmtId="47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/>
    <xf numFmtId="1" fontId="1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47" fontId="0" fillId="0" borderId="0" xfId="0" applyNumberFormat="1"/>
    <xf numFmtId="49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7" fontId="0" fillId="0" borderId="3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0" fontId="14" fillId="3" borderId="40" xfId="0" applyFont="1" applyFill="1" applyBorder="1" applyAlignment="1">
      <alignment horizontal="left"/>
    </xf>
    <xf numFmtId="0" fontId="16" fillId="2" borderId="4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47" fontId="1" fillId="4" borderId="6" xfId="0" applyNumberFormat="1" applyFont="1" applyFill="1" applyBorder="1" applyAlignment="1">
      <alignment horizontal="left"/>
    </xf>
    <xf numFmtId="20" fontId="1" fillId="4" borderId="11" xfId="0" applyNumberFormat="1" applyFont="1" applyFill="1" applyBorder="1" applyAlignment="1">
      <alignment horizontal="left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42" xfId="0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left" vertical="center"/>
    </xf>
    <xf numFmtId="49" fontId="4" fillId="0" borderId="0" xfId="0" applyNumberFormat="1" applyFont="1" applyBorder="1"/>
    <xf numFmtId="0" fontId="4" fillId="0" borderId="8" xfId="0" applyFont="1" applyBorder="1" applyAlignment="1">
      <alignment horizontal="center"/>
    </xf>
    <xf numFmtId="1" fontId="8" fillId="0" borderId="43" xfId="0" applyNumberFormat="1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left" vertical="center"/>
    </xf>
    <xf numFmtId="1" fontId="1" fillId="0" borderId="43" xfId="0" applyNumberFormat="1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0" fillId="0" borderId="18" xfId="0" applyBorder="1"/>
    <xf numFmtId="0" fontId="0" fillId="0" borderId="4" xfId="0" applyBorder="1"/>
    <xf numFmtId="0" fontId="0" fillId="0" borderId="10" xfId="0" applyBorder="1"/>
    <xf numFmtId="0" fontId="12" fillId="0" borderId="44" xfId="0" applyFont="1" applyBorder="1" applyAlignment="1">
      <alignment horizontal="center"/>
    </xf>
    <xf numFmtId="1" fontId="1" fillId="4" borderId="19" xfId="0" applyNumberFormat="1" applyFont="1" applyFill="1" applyBorder="1" applyAlignment="1">
      <alignment horizontal="left"/>
    </xf>
    <xf numFmtId="49" fontId="1" fillId="4" borderId="20" xfId="0" applyNumberFormat="1" applyFont="1" applyFill="1" applyBorder="1"/>
    <xf numFmtId="49" fontId="1" fillId="4" borderId="20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9" fillId="0" borderId="4" xfId="0" applyFont="1" applyBorder="1" applyAlignment="1">
      <alignment horizontal="right"/>
    </xf>
    <xf numFmtId="1" fontId="19" fillId="0" borderId="4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</cellXfs>
  <cellStyles count="869">
    <cellStyle name="Excel Built-in Normal" xfId="2" xr:uid="{00000000-0005-0000-0000-000000000000}"/>
    <cellStyle name="Followed Hyperlink" xfId="208" builtinId="9" hidden="1"/>
    <cellStyle name="Followed Hyperlink" xfId="216" builtinId="9" hidden="1"/>
    <cellStyle name="Followed Hyperlink" xfId="224" builtinId="9" hidden="1"/>
    <cellStyle name="Followed Hyperlink" xfId="232" builtinId="9" hidden="1"/>
    <cellStyle name="Followed Hyperlink" xfId="240" builtinId="9" hidden="1"/>
    <cellStyle name="Followed Hyperlink" xfId="248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80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12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44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76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08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0" builtinId="9" hidden="1"/>
    <cellStyle name="Followed Hyperlink" xfId="448" builtinId="9" hidden="1"/>
    <cellStyle name="Followed Hyperlink" xfId="456" builtinId="9" hidden="1"/>
    <cellStyle name="Followed Hyperlink" xfId="464" builtinId="9" hidden="1"/>
    <cellStyle name="Followed Hyperlink" xfId="472" builtinId="9" hidden="1"/>
    <cellStyle name="Followed Hyperlink" xfId="480" builtinId="9" hidden="1"/>
    <cellStyle name="Followed Hyperlink" xfId="488" builtinId="9" hidden="1"/>
    <cellStyle name="Followed Hyperlink" xfId="496" builtinId="9" hidden="1"/>
    <cellStyle name="Followed Hyperlink" xfId="504" builtinId="9" hidden="1"/>
    <cellStyle name="Followed Hyperlink" xfId="512" builtinId="9" hidden="1"/>
    <cellStyle name="Followed Hyperlink" xfId="520" builtinId="9" hidden="1"/>
    <cellStyle name="Followed Hyperlink" xfId="528" builtinId="9" hidden="1"/>
    <cellStyle name="Followed Hyperlink" xfId="536" builtinId="9" hidden="1"/>
    <cellStyle name="Followed Hyperlink" xfId="544" builtinId="9" hidden="1"/>
    <cellStyle name="Followed Hyperlink" xfId="552" builtinId="9" hidden="1"/>
    <cellStyle name="Followed Hyperlink" xfId="560" builtinId="9" hidden="1"/>
    <cellStyle name="Followed Hyperlink" xfId="568" builtinId="9" hidden="1"/>
    <cellStyle name="Followed Hyperlink" xfId="576" builtinId="9" hidden="1"/>
    <cellStyle name="Followed Hyperlink" xfId="584" builtinId="9" hidden="1"/>
    <cellStyle name="Followed Hyperlink" xfId="592" builtinId="9" hidden="1"/>
    <cellStyle name="Followed Hyperlink" xfId="600" builtinId="9" hidden="1"/>
    <cellStyle name="Followed Hyperlink" xfId="608" builtinId="9" hidden="1"/>
    <cellStyle name="Followed Hyperlink" xfId="616" builtinId="9" hidden="1"/>
    <cellStyle name="Followed Hyperlink" xfId="624" builtinId="9" hidden="1"/>
    <cellStyle name="Followed Hyperlink" xfId="632" builtinId="9" hidden="1"/>
    <cellStyle name="Followed Hyperlink" xfId="640" builtinId="9" hidden="1"/>
    <cellStyle name="Followed Hyperlink" xfId="648" builtinId="9" hidden="1"/>
    <cellStyle name="Followed Hyperlink" xfId="656" builtinId="9" hidden="1"/>
    <cellStyle name="Followed Hyperlink" xfId="664" builtinId="9" hidden="1"/>
    <cellStyle name="Followed Hyperlink" xfId="672" builtinId="9" hidden="1"/>
    <cellStyle name="Followed Hyperlink" xfId="680" builtinId="9" hidden="1"/>
    <cellStyle name="Followed Hyperlink" xfId="688" builtinId="9" hidden="1"/>
    <cellStyle name="Followed Hyperlink" xfId="696" builtinId="9" hidden="1"/>
    <cellStyle name="Followed Hyperlink" xfId="704" builtinId="9" hidden="1"/>
    <cellStyle name="Followed Hyperlink" xfId="712" builtinId="9" hidden="1"/>
    <cellStyle name="Followed Hyperlink" xfId="720" builtinId="9" hidden="1"/>
    <cellStyle name="Followed Hyperlink" xfId="728" builtinId="9" hidden="1"/>
    <cellStyle name="Followed Hyperlink" xfId="736" builtinId="9" hidden="1"/>
    <cellStyle name="Followed Hyperlink" xfId="744" builtinId="9" hidden="1"/>
    <cellStyle name="Followed Hyperlink" xfId="752" builtinId="9" hidden="1"/>
    <cellStyle name="Followed Hyperlink" xfId="760" builtinId="9" hidden="1"/>
    <cellStyle name="Followed Hyperlink" xfId="768" builtinId="9" hidden="1"/>
    <cellStyle name="Followed Hyperlink" xfId="776" builtinId="9" hidden="1"/>
    <cellStyle name="Followed Hyperlink" xfId="784" builtinId="9" hidden="1"/>
    <cellStyle name="Followed Hyperlink" xfId="792" builtinId="9" hidden="1"/>
    <cellStyle name="Followed Hyperlink" xfId="800" builtinId="9" hidden="1"/>
    <cellStyle name="Followed Hyperlink" xfId="808" builtinId="9" hidden="1"/>
    <cellStyle name="Followed Hyperlink" xfId="816" builtinId="9" hidden="1"/>
    <cellStyle name="Followed Hyperlink" xfId="824" builtinId="9" hidden="1"/>
    <cellStyle name="Followed Hyperlink" xfId="832" builtinId="9" hidden="1"/>
    <cellStyle name="Followed Hyperlink" xfId="840" builtinId="9" hidden="1"/>
    <cellStyle name="Followed Hyperlink" xfId="848" builtinId="9" hidden="1"/>
    <cellStyle name="Followed Hyperlink" xfId="856" builtinId="9" hidden="1"/>
    <cellStyle name="Followed Hyperlink" xfId="864" builtinId="9" hidden="1"/>
    <cellStyle name="Followed Hyperlink" xfId="866" builtinId="9" hidden="1"/>
    <cellStyle name="Followed Hyperlink" xfId="858" builtinId="9" hidden="1"/>
    <cellStyle name="Followed Hyperlink" xfId="850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18" builtinId="9" hidden="1"/>
    <cellStyle name="Followed Hyperlink" xfId="810" builtinId="9" hidden="1"/>
    <cellStyle name="Followed Hyperlink" xfId="802" builtinId="9" hidden="1"/>
    <cellStyle name="Followed Hyperlink" xfId="794" builtinId="9" hidden="1"/>
    <cellStyle name="Followed Hyperlink" xfId="786" builtinId="9" hidden="1"/>
    <cellStyle name="Followed Hyperlink" xfId="778" builtinId="9" hidden="1"/>
    <cellStyle name="Followed Hyperlink" xfId="770" builtinId="9" hidden="1"/>
    <cellStyle name="Followed Hyperlink" xfId="762" builtinId="9" hidden="1"/>
    <cellStyle name="Followed Hyperlink" xfId="754" builtinId="9" hidden="1"/>
    <cellStyle name="Followed Hyperlink" xfId="746" builtinId="9" hidden="1"/>
    <cellStyle name="Followed Hyperlink" xfId="738" builtinId="9" hidden="1"/>
    <cellStyle name="Followed Hyperlink" xfId="730" builtinId="9" hidden="1"/>
    <cellStyle name="Followed Hyperlink" xfId="722" builtinId="9" hidden="1"/>
    <cellStyle name="Followed Hyperlink" xfId="714" builtinId="9" hidden="1"/>
    <cellStyle name="Followed Hyperlink" xfId="706" builtinId="9" hidden="1"/>
    <cellStyle name="Followed Hyperlink" xfId="698" builtinId="9" hidden="1"/>
    <cellStyle name="Followed Hyperlink" xfId="690" builtinId="9" hidden="1"/>
    <cellStyle name="Followed Hyperlink" xfId="682" builtinId="9" hidden="1"/>
    <cellStyle name="Followed Hyperlink" xfId="674" builtinId="9" hidden="1"/>
    <cellStyle name="Followed Hyperlink" xfId="666" builtinId="9" hidden="1"/>
    <cellStyle name="Followed Hyperlink" xfId="658" builtinId="9" hidden="1"/>
    <cellStyle name="Followed Hyperlink" xfId="650" builtinId="9" hidden="1"/>
    <cellStyle name="Followed Hyperlink" xfId="642" builtinId="9" hidden="1"/>
    <cellStyle name="Followed Hyperlink" xfId="634" builtinId="9" hidden="1"/>
    <cellStyle name="Followed Hyperlink" xfId="626" builtinId="9" hidden="1"/>
    <cellStyle name="Followed Hyperlink" xfId="618" builtinId="9" hidden="1"/>
    <cellStyle name="Followed Hyperlink" xfId="610" builtinId="9" hidden="1"/>
    <cellStyle name="Followed Hyperlink" xfId="602" builtinId="9" hidden="1"/>
    <cellStyle name="Followed Hyperlink" xfId="594" builtinId="9" hidden="1"/>
    <cellStyle name="Followed Hyperlink" xfId="586" builtinId="9" hidden="1"/>
    <cellStyle name="Followed Hyperlink" xfId="578" builtinId="9" hidden="1"/>
    <cellStyle name="Followed Hyperlink" xfId="570" builtinId="9" hidden="1"/>
    <cellStyle name="Followed Hyperlink" xfId="562" builtinId="9" hidden="1"/>
    <cellStyle name="Followed Hyperlink" xfId="554" builtinId="9" hidden="1"/>
    <cellStyle name="Followed Hyperlink" xfId="546" builtinId="9" hidden="1"/>
    <cellStyle name="Followed Hyperlink" xfId="538" builtinId="9" hidden="1"/>
    <cellStyle name="Followed Hyperlink" xfId="530" builtinId="9" hidden="1"/>
    <cellStyle name="Followed Hyperlink" xfId="522" builtinId="9" hidden="1"/>
    <cellStyle name="Followed Hyperlink" xfId="514" builtinId="9" hidden="1"/>
    <cellStyle name="Followed Hyperlink" xfId="506" builtinId="9" hidden="1"/>
    <cellStyle name="Followed Hyperlink" xfId="498" builtinId="9" hidden="1"/>
    <cellStyle name="Followed Hyperlink" xfId="490" builtinId="9" hidden="1"/>
    <cellStyle name="Followed Hyperlink" xfId="482" builtinId="9" hidden="1"/>
    <cellStyle name="Followed Hyperlink" xfId="474" builtinId="9" hidden="1"/>
    <cellStyle name="Followed Hyperlink" xfId="466" builtinId="9" hidden="1"/>
    <cellStyle name="Followed Hyperlink" xfId="458" builtinId="9" hidden="1"/>
    <cellStyle name="Followed Hyperlink" xfId="450" builtinId="9" hidden="1"/>
    <cellStyle name="Followed Hyperlink" xfId="442" builtinId="9" hidden="1"/>
    <cellStyle name="Followed Hyperlink" xfId="434" builtinId="9" hidden="1"/>
    <cellStyle name="Followed Hyperlink" xfId="426" builtinId="9" hidden="1"/>
    <cellStyle name="Followed Hyperlink" xfId="418" builtinId="9" hidden="1"/>
    <cellStyle name="Followed Hyperlink" xfId="410" builtinId="9" hidden="1"/>
    <cellStyle name="Followed Hyperlink" xfId="402" builtinId="9" hidden="1"/>
    <cellStyle name="Followed Hyperlink" xfId="394" builtinId="9" hidden="1"/>
    <cellStyle name="Followed Hyperlink" xfId="386" builtinId="9" hidden="1"/>
    <cellStyle name="Followed Hyperlink" xfId="378" builtinId="9" hidden="1"/>
    <cellStyle name="Followed Hyperlink" xfId="370" builtinId="9" hidden="1"/>
    <cellStyle name="Followed Hyperlink" xfId="362" builtinId="9" hidden="1"/>
    <cellStyle name="Followed Hyperlink" xfId="354" builtinId="9" hidden="1"/>
    <cellStyle name="Followed Hyperlink" xfId="346" builtinId="9" hidden="1"/>
    <cellStyle name="Followed Hyperlink" xfId="338" builtinId="9" hidden="1"/>
    <cellStyle name="Followed Hyperlink" xfId="330" builtinId="9" hidden="1"/>
    <cellStyle name="Followed Hyperlink" xfId="322" builtinId="9" hidden="1"/>
    <cellStyle name="Followed Hyperlink" xfId="314" builtinId="9" hidden="1"/>
    <cellStyle name="Followed Hyperlink" xfId="306" builtinId="9" hidden="1"/>
    <cellStyle name="Followed Hyperlink" xfId="298" builtinId="9" hidden="1"/>
    <cellStyle name="Followed Hyperlink" xfId="290" builtinId="9" hidden="1"/>
    <cellStyle name="Followed Hyperlink" xfId="282" builtinId="9" hidden="1"/>
    <cellStyle name="Followed Hyperlink" xfId="274" builtinId="9" hidden="1"/>
    <cellStyle name="Followed Hyperlink" xfId="266" builtinId="9" hidden="1"/>
    <cellStyle name="Followed Hyperlink" xfId="258" builtinId="9" hidden="1"/>
    <cellStyle name="Followed Hyperlink" xfId="250" builtinId="9" hidden="1"/>
    <cellStyle name="Followed Hyperlink" xfId="242" builtinId="9" hidden="1"/>
    <cellStyle name="Followed Hyperlink" xfId="234" builtinId="9" hidden="1"/>
    <cellStyle name="Followed Hyperlink" xfId="226" builtinId="9" hidden="1"/>
    <cellStyle name="Followed Hyperlink" xfId="218" builtinId="9" hidden="1"/>
    <cellStyle name="Followed Hyperlink" xfId="210" builtinId="9" hidden="1"/>
    <cellStyle name="Followed Hyperlink" xfId="202" builtinId="9" hidden="1"/>
    <cellStyle name="Followed Hyperlink" xfId="194" builtinId="9" hidden="1"/>
    <cellStyle name="Followed Hyperlink" xfId="186" builtinId="9" hidden="1"/>
    <cellStyle name="Followed Hyperlink" xfId="178" builtinId="9" hidden="1"/>
    <cellStyle name="Followed Hyperlink" xfId="170" builtinId="9" hidden="1"/>
    <cellStyle name="Followed Hyperlink" xfId="162" builtinId="9" hidden="1"/>
    <cellStyle name="Followed Hyperlink" xfId="154" builtinId="9" hidden="1"/>
    <cellStyle name="Followed Hyperlink" xfId="146" builtinId="9" hidden="1"/>
    <cellStyle name="Followed Hyperlink" xfId="138" builtinId="9" hidden="1"/>
    <cellStyle name="Followed Hyperlink" xfId="130" builtinId="9" hidden="1"/>
    <cellStyle name="Followed Hyperlink" xfId="12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82" builtinId="9" hidden="1"/>
    <cellStyle name="Followed Hyperlink" xfId="74" builtinId="9" hidden="1"/>
    <cellStyle name="Followed Hyperlink" xfId="26" builtinId="9" hidden="1"/>
    <cellStyle name="Followed Hyperlink" xfId="32" builtinId="9" hidden="1"/>
    <cellStyle name="Followed Hyperlink" xfId="36" builtinId="9" hidden="1"/>
    <cellStyle name="Followed Hyperlink" xfId="42" builtinId="9" hidden="1"/>
    <cellStyle name="Followed Hyperlink" xfId="48" builtinId="9" hidden="1"/>
    <cellStyle name="Followed Hyperlink" xfId="52" builtinId="9" hidden="1"/>
    <cellStyle name="Followed Hyperlink" xfId="58" builtinId="9" hidden="1"/>
    <cellStyle name="Followed Hyperlink" xfId="64" builtinId="9" hidden="1"/>
    <cellStyle name="Followed Hyperlink" xfId="68" builtinId="9" hidden="1"/>
    <cellStyle name="Followed Hyperlink" xfId="54" builtinId="9" hidden="1"/>
    <cellStyle name="Followed Hyperlink" xfId="38" builtinId="9" hidden="1"/>
    <cellStyle name="Followed Hyperlink" xfId="12" builtinId="9" hidden="1"/>
    <cellStyle name="Followed Hyperlink" xfId="18" builtinId="9" hidden="1"/>
    <cellStyle name="Followed Hyperlink" xfId="22" builtinId="9" hidden="1"/>
    <cellStyle name="Followed Hyperlink" xfId="14" builtinId="9" hidden="1"/>
    <cellStyle name="Followed Hyperlink" xfId="10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24" builtinId="9" hidden="1"/>
    <cellStyle name="Followed Hyperlink" xfId="20" builtinId="9" hidden="1"/>
    <cellStyle name="Followed Hyperlink" xfId="16" builtinId="9" hidden="1"/>
    <cellStyle name="Followed Hyperlink" xfId="30" builtinId="9" hidden="1"/>
    <cellStyle name="Followed Hyperlink" xfId="46" builtinId="9" hidden="1"/>
    <cellStyle name="Followed Hyperlink" xfId="62" builtinId="9" hidden="1"/>
    <cellStyle name="Followed Hyperlink" xfId="66" builtinId="9" hidden="1"/>
    <cellStyle name="Followed Hyperlink" xfId="60" builtinId="9" hidden="1"/>
    <cellStyle name="Followed Hyperlink" xfId="56" builtinId="9" hidden="1"/>
    <cellStyle name="Followed Hyperlink" xfId="50" builtinId="9" hidden="1"/>
    <cellStyle name="Followed Hyperlink" xfId="44" builtinId="9" hidden="1"/>
    <cellStyle name="Followed Hyperlink" xfId="40" builtinId="9" hidden="1"/>
    <cellStyle name="Followed Hyperlink" xfId="34" builtinId="9" hidden="1"/>
    <cellStyle name="Followed Hyperlink" xfId="28" builtinId="9" hidden="1"/>
    <cellStyle name="Followed Hyperlink" xfId="70" builtinId="9" hidden="1"/>
    <cellStyle name="Followed Hyperlink" xfId="78" builtinId="9" hidden="1"/>
    <cellStyle name="Followed Hyperlink" xfId="86" builtinId="9" hidden="1"/>
    <cellStyle name="Followed Hyperlink" xfId="94" builtinId="9" hidden="1"/>
    <cellStyle name="Followed Hyperlink" xfId="102" builtinId="9" hidden="1"/>
    <cellStyle name="Followed Hyperlink" xfId="110" builtinId="9" hidden="1"/>
    <cellStyle name="Followed Hyperlink" xfId="118" builtinId="9" hidden="1"/>
    <cellStyle name="Followed Hyperlink" xfId="126" builtinId="9" hidden="1"/>
    <cellStyle name="Followed Hyperlink" xfId="134" builtinId="9" hidden="1"/>
    <cellStyle name="Followed Hyperlink" xfId="142" builtinId="9" hidden="1"/>
    <cellStyle name="Followed Hyperlink" xfId="150" builtinId="9" hidden="1"/>
    <cellStyle name="Followed Hyperlink" xfId="158" builtinId="9" hidden="1"/>
    <cellStyle name="Followed Hyperlink" xfId="166" builtinId="9" hidden="1"/>
    <cellStyle name="Followed Hyperlink" xfId="174" builtinId="9" hidden="1"/>
    <cellStyle name="Followed Hyperlink" xfId="182" builtinId="9" hidden="1"/>
    <cellStyle name="Followed Hyperlink" xfId="190" builtinId="9" hidden="1"/>
    <cellStyle name="Followed Hyperlink" xfId="198" builtinId="9" hidden="1"/>
    <cellStyle name="Followed Hyperlink" xfId="206" builtinId="9" hidden="1"/>
    <cellStyle name="Followed Hyperlink" xfId="214" builtinId="9" hidden="1"/>
    <cellStyle name="Followed Hyperlink" xfId="222" builtinId="9" hidden="1"/>
    <cellStyle name="Followed Hyperlink" xfId="230" builtinId="9" hidden="1"/>
    <cellStyle name="Followed Hyperlink" xfId="238" builtinId="9" hidden="1"/>
    <cellStyle name="Followed Hyperlink" xfId="246" builtinId="9" hidden="1"/>
    <cellStyle name="Followed Hyperlink" xfId="254" builtinId="9" hidden="1"/>
    <cellStyle name="Followed Hyperlink" xfId="262" builtinId="9" hidden="1"/>
    <cellStyle name="Followed Hyperlink" xfId="270" builtinId="9" hidden="1"/>
    <cellStyle name="Followed Hyperlink" xfId="278" builtinId="9" hidden="1"/>
    <cellStyle name="Followed Hyperlink" xfId="286" builtinId="9" hidden="1"/>
    <cellStyle name="Followed Hyperlink" xfId="294" builtinId="9" hidden="1"/>
    <cellStyle name="Followed Hyperlink" xfId="302" builtinId="9" hidden="1"/>
    <cellStyle name="Followed Hyperlink" xfId="310" builtinId="9" hidden="1"/>
    <cellStyle name="Followed Hyperlink" xfId="318" builtinId="9" hidden="1"/>
    <cellStyle name="Followed Hyperlink" xfId="326" builtinId="9" hidden="1"/>
    <cellStyle name="Followed Hyperlink" xfId="334" builtinId="9" hidden="1"/>
    <cellStyle name="Followed Hyperlink" xfId="342" builtinId="9" hidden="1"/>
    <cellStyle name="Followed Hyperlink" xfId="350" builtinId="9" hidden="1"/>
    <cellStyle name="Followed Hyperlink" xfId="358" builtinId="9" hidden="1"/>
    <cellStyle name="Followed Hyperlink" xfId="366" builtinId="9" hidden="1"/>
    <cellStyle name="Followed Hyperlink" xfId="374" builtinId="9" hidden="1"/>
    <cellStyle name="Followed Hyperlink" xfId="382" builtinId="9" hidden="1"/>
    <cellStyle name="Followed Hyperlink" xfId="390" builtinId="9" hidden="1"/>
    <cellStyle name="Followed Hyperlink" xfId="398" builtinId="9" hidden="1"/>
    <cellStyle name="Followed Hyperlink" xfId="406" builtinId="9" hidden="1"/>
    <cellStyle name="Followed Hyperlink" xfId="414" builtinId="9" hidden="1"/>
    <cellStyle name="Followed Hyperlink" xfId="422" builtinId="9" hidden="1"/>
    <cellStyle name="Followed Hyperlink" xfId="430" builtinId="9" hidden="1"/>
    <cellStyle name="Followed Hyperlink" xfId="438" builtinId="9" hidden="1"/>
    <cellStyle name="Followed Hyperlink" xfId="446" builtinId="9" hidden="1"/>
    <cellStyle name="Followed Hyperlink" xfId="454" builtinId="9" hidden="1"/>
    <cellStyle name="Followed Hyperlink" xfId="462" builtinId="9" hidden="1"/>
    <cellStyle name="Followed Hyperlink" xfId="470" builtinId="9" hidden="1"/>
    <cellStyle name="Followed Hyperlink" xfId="478" builtinId="9" hidden="1"/>
    <cellStyle name="Followed Hyperlink" xfId="486" builtinId="9" hidden="1"/>
    <cellStyle name="Followed Hyperlink" xfId="494" builtinId="9" hidden="1"/>
    <cellStyle name="Followed Hyperlink" xfId="502" builtinId="9" hidden="1"/>
    <cellStyle name="Followed Hyperlink" xfId="510" builtinId="9" hidden="1"/>
    <cellStyle name="Followed Hyperlink" xfId="518" builtinId="9" hidden="1"/>
    <cellStyle name="Followed Hyperlink" xfId="526" builtinId="9" hidden="1"/>
    <cellStyle name="Followed Hyperlink" xfId="534" builtinId="9" hidden="1"/>
    <cellStyle name="Followed Hyperlink" xfId="542" builtinId="9" hidden="1"/>
    <cellStyle name="Followed Hyperlink" xfId="550" builtinId="9" hidden="1"/>
    <cellStyle name="Followed Hyperlink" xfId="558" builtinId="9" hidden="1"/>
    <cellStyle name="Followed Hyperlink" xfId="566" builtinId="9" hidden="1"/>
    <cellStyle name="Followed Hyperlink" xfId="574" builtinId="9" hidden="1"/>
    <cellStyle name="Followed Hyperlink" xfId="582" builtinId="9" hidden="1"/>
    <cellStyle name="Followed Hyperlink" xfId="590" builtinId="9" hidden="1"/>
    <cellStyle name="Followed Hyperlink" xfId="598" builtinId="9" hidden="1"/>
    <cellStyle name="Followed Hyperlink" xfId="606" builtinId="9" hidden="1"/>
    <cellStyle name="Followed Hyperlink" xfId="614" builtinId="9" hidden="1"/>
    <cellStyle name="Followed Hyperlink" xfId="622" builtinId="9" hidden="1"/>
    <cellStyle name="Followed Hyperlink" xfId="630" builtinId="9" hidden="1"/>
    <cellStyle name="Followed Hyperlink" xfId="638" builtinId="9" hidden="1"/>
    <cellStyle name="Followed Hyperlink" xfId="646" builtinId="9" hidden="1"/>
    <cellStyle name="Followed Hyperlink" xfId="654" builtinId="9" hidden="1"/>
    <cellStyle name="Followed Hyperlink" xfId="662" builtinId="9" hidden="1"/>
    <cellStyle name="Followed Hyperlink" xfId="670" builtinId="9" hidden="1"/>
    <cellStyle name="Followed Hyperlink" xfId="678" builtinId="9" hidden="1"/>
    <cellStyle name="Followed Hyperlink" xfId="686" builtinId="9" hidden="1"/>
    <cellStyle name="Followed Hyperlink" xfId="694" builtinId="9" hidden="1"/>
    <cellStyle name="Followed Hyperlink" xfId="702" builtinId="9" hidden="1"/>
    <cellStyle name="Followed Hyperlink" xfId="710" builtinId="9" hidden="1"/>
    <cellStyle name="Followed Hyperlink" xfId="718" builtinId="9" hidden="1"/>
    <cellStyle name="Followed Hyperlink" xfId="726" builtinId="9" hidden="1"/>
    <cellStyle name="Followed Hyperlink" xfId="734" builtinId="9" hidden="1"/>
    <cellStyle name="Followed Hyperlink" xfId="742" builtinId="9" hidden="1"/>
    <cellStyle name="Followed Hyperlink" xfId="750" builtinId="9" hidden="1"/>
    <cellStyle name="Followed Hyperlink" xfId="758" builtinId="9" hidden="1"/>
    <cellStyle name="Followed Hyperlink" xfId="766" builtinId="9" hidden="1"/>
    <cellStyle name="Followed Hyperlink" xfId="774" builtinId="9" hidden="1"/>
    <cellStyle name="Followed Hyperlink" xfId="782" builtinId="9" hidden="1"/>
    <cellStyle name="Followed Hyperlink" xfId="790" builtinId="9" hidden="1"/>
    <cellStyle name="Followed Hyperlink" xfId="798" builtinId="9" hidden="1"/>
    <cellStyle name="Followed Hyperlink" xfId="806" builtinId="9" hidden="1"/>
    <cellStyle name="Followed Hyperlink" xfId="814" builtinId="9" hidden="1"/>
    <cellStyle name="Followed Hyperlink" xfId="822" builtinId="9" hidden="1"/>
    <cellStyle name="Followed Hyperlink" xfId="830" builtinId="9" hidden="1"/>
    <cellStyle name="Followed Hyperlink" xfId="838" builtinId="9" hidden="1"/>
    <cellStyle name="Followed Hyperlink" xfId="846" builtinId="9" hidden="1"/>
    <cellStyle name="Followed Hyperlink" xfId="854" builtinId="9" hidden="1"/>
    <cellStyle name="Followed Hyperlink" xfId="862" builtinId="9" hidden="1"/>
    <cellStyle name="Followed Hyperlink" xfId="868" builtinId="9" hidden="1"/>
    <cellStyle name="Followed Hyperlink" xfId="860" builtinId="9" hidden="1"/>
    <cellStyle name="Followed Hyperlink" xfId="852" builtinId="9" hidden="1"/>
    <cellStyle name="Followed Hyperlink" xfId="844" builtinId="9" hidden="1"/>
    <cellStyle name="Followed Hyperlink" xfId="836" builtinId="9" hidden="1"/>
    <cellStyle name="Followed Hyperlink" xfId="828" builtinId="9" hidden="1"/>
    <cellStyle name="Followed Hyperlink" xfId="820" builtinId="9" hidden="1"/>
    <cellStyle name="Followed Hyperlink" xfId="812" builtinId="9" hidden="1"/>
    <cellStyle name="Followed Hyperlink" xfId="804" builtinId="9" hidden="1"/>
    <cellStyle name="Followed Hyperlink" xfId="796" builtinId="9" hidden="1"/>
    <cellStyle name="Followed Hyperlink" xfId="788" builtinId="9" hidden="1"/>
    <cellStyle name="Followed Hyperlink" xfId="780" builtinId="9" hidden="1"/>
    <cellStyle name="Followed Hyperlink" xfId="772" builtinId="9" hidden="1"/>
    <cellStyle name="Followed Hyperlink" xfId="764" builtinId="9" hidden="1"/>
    <cellStyle name="Followed Hyperlink" xfId="756" builtinId="9" hidden="1"/>
    <cellStyle name="Followed Hyperlink" xfId="748" builtinId="9" hidden="1"/>
    <cellStyle name="Followed Hyperlink" xfId="740" builtinId="9" hidden="1"/>
    <cellStyle name="Followed Hyperlink" xfId="732" builtinId="9" hidden="1"/>
    <cellStyle name="Followed Hyperlink" xfId="724" builtinId="9" hidden="1"/>
    <cellStyle name="Followed Hyperlink" xfId="716" builtinId="9" hidden="1"/>
    <cellStyle name="Followed Hyperlink" xfId="708" builtinId="9" hidden="1"/>
    <cellStyle name="Followed Hyperlink" xfId="700" builtinId="9" hidden="1"/>
    <cellStyle name="Followed Hyperlink" xfId="692" builtinId="9" hidden="1"/>
    <cellStyle name="Followed Hyperlink" xfId="684" builtinId="9" hidden="1"/>
    <cellStyle name="Followed Hyperlink" xfId="676" builtinId="9" hidden="1"/>
    <cellStyle name="Followed Hyperlink" xfId="668" builtinId="9" hidden="1"/>
    <cellStyle name="Followed Hyperlink" xfId="660" builtinId="9" hidden="1"/>
    <cellStyle name="Followed Hyperlink" xfId="652" builtinId="9" hidden="1"/>
    <cellStyle name="Followed Hyperlink" xfId="644" builtinId="9" hidden="1"/>
    <cellStyle name="Followed Hyperlink" xfId="636" builtinId="9" hidden="1"/>
    <cellStyle name="Followed Hyperlink" xfId="628" builtinId="9" hidden="1"/>
    <cellStyle name="Followed Hyperlink" xfId="620" builtinId="9" hidden="1"/>
    <cellStyle name="Followed Hyperlink" xfId="612" builtinId="9" hidden="1"/>
    <cellStyle name="Followed Hyperlink" xfId="604" builtinId="9" hidden="1"/>
    <cellStyle name="Followed Hyperlink" xfId="596" builtinId="9" hidden="1"/>
    <cellStyle name="Followed Hyperlink" xfId="588" builtinId="9" hidden="1"/>
    <cellStyle name="Followed Hyperlink" xfId="580" builtinId="9" hidden="1"/>
    <cellStyle name="Followed Hyperlink" xfId="572" builtinId="9" hidden="1"/>
    <cellStyle name="Followed Hyperlink" xfId="564" builtinId="9" hidden="1"/>
    <cellStyle name="Followed Hyperlink" xfId="556" builtinId="9" hidden="1"/>
    <cellStyle name="Followed Hyperlink" xfId="548" builtinId="9" hidden="1"/>
    <cellStyle name="Followed Hyperlink" xfId="540" builtinId="9" hidden="1"/>
    <cellStyle name="Followed Hyperlink" xfId="532" builtinId="9" hidden="1"/>
    <cellStyle name="Followed Hyperlink" xfId="524" builtinId="9" hidden="1"/>
    <cellStyle name="Followed Hyperlink" xfId="516" builtinId="9" hidden="1"/>
    <cellStyle name="Followed Hyperlink" xfId="508" builtinId="9" hidden="1"/>
    <cellStyle name="Followed Hyperlink" xfId="500" builtinId="9" hidden="1"/>
    <cellStyle name="Followed Hyperlink" xfId="492" builtinId="9" hidden="1"/>
    <cellStyle name="Followed Hyperlink" xfId="484" builtinId="9" hidden="1"/>
    <cellStyle name="Followed Hyperlink" xfId="476" builtinId="9" hidden="1"/>
    <cellStyle name="Followed Hyperlink" xfId="468" builtinId="9" hidden="1"/>
    <cellStyle name="Followed Hyperlink" xfId="460" builtinId="9" hidden="1"/>
    <cellStyle name="Followed Hyperlink" xfId="452" builtinId="9" hidden="1"/>
    <cellStyle name="Followed Hyperlink" xfId="444" builtinId="9" hidden="1"/>
    <cellStyle name="Followed Hyperlink" xfId="436" builtinId="9" hidden="1"/>
    <cellStyle name="Followed Hyperlink" xfId="428" builtinId="9" hidden="1"/>
    <cellStyle name="Followed Hyperlink" xfId="420" builtinId="9" hidden="1"/>
    <cellStyle name="Followed Hyperlink" xfId="412" builtinId="9" hidden="1"/>
    <cellStyle name="Followed Hyperlink" xfId="404" builtinId="9" hidden="1"/>
    <cellStyle name="Followed Hyperlink" xfId="396" builtinId="9" hidden="1"/>
    <cellStyle name="Followed Hyperlink" xfId="388" builtinId="9" hidden="1"/>
    <cellStyle name="Followed Hyperlink" xfId="380" builtinId="9" hidden="1"/>
    <cellStyle name="Followed Hyperlink" xfId="372" builtinId="9" hidden="1"/>
    <cellStyle name="Followed Hyperlink" xfId="364" builtinId="9" hidden="1"/>
    <cellStyle name="Followed Hyperlink" xfId="356" builtinId="9" hidden="1"/>
    <cellStyle name="Followed Hyperlink" xfId="348" builtinId="9" hidden="1"/>
    <cellStyle name="Followed Hyperlink" xfId="340" builtinId="9" hidden="1"/>
    <cellStyle name="Followed Hyperlink" xfId="332" builtinId="9" hidden="1"/>
    <cellStyle name="Followed Hyperlink" xfId="324" builtinId="9" hidden="1"/>
    <cellStyle name="Followed Hyperlink" xfId="316" builtinId="9" hidden="1"/>
    <cellStyle name="Followed Hyperlink" xfId="308" builtinId="9" hidden="1"/>
    <cellStyle name="Followed Hyperlink" xfId="300" builtinId="9" hidden="1"/>
    <cellStyle name="Followed Hyperlink" xfId="292" builtinId="9" hidden="1"/>
    <cellStyle name="Followed Hyperlink" xfId="284" builtinId="9" hidden="1"/>
    <cellStyle name="Followed Hyperlink" xfId="276" builtinId="9" hidden="1"/>
    <cellStyle name="Followed Hyperlink" xfId="268" builtinId="9" hidden="1"/>
    <cellStyle name="Followed Hyperlink" xfId="260" builtinId="9" hidden="1"/>
    <cellStyle name="Followed Hyperlink" xfId="252" builtinId="9" hidden="1"/>
    <cellStyle name="Followed Hyperlink" xfId="244" builtinId="9" hidden="1"/>
    <cellStyle name="Followed Hyperlink" xfId="236" builtinId="9" hidden="1"/>
    <cellStyle name="Followed Hyperlink" xfId="228" builtinId="9" hidden="1"/>
    <cellStyle name="Followed Hyperlink" xfId="220" builtinId="9" hidden="1"/>
    <cellStyle name="Followed Hyperlink" xfId="212" builtinId="9" hidden="1"/>
    <cellStyle name="Followed Hyperlink" xfId="204" builtinId="9" hidden="1"/>
    <cellStyle name="Followed Hyperlink" xfId="116" builtinId="9" hidden="1"/>
    <cellStyle name="Followed Hyperlink" xfId="120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188" builtinId="9" hidden="1"/>
    <cellStyle name="Followed Hyperlink" xfId="172" builtinId="9" hidden="1"/>
    <cellStyle name="Followed Hyperlink" xfId="156" builtinId="9" hidden="1"/>
    <cellStyle name="Followed Hyperlink" xfId="140" builtinId="9" hidden="1"/>
    <cellStyle name="Followed Hyperlink" xfId="12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92" builtinId="9" hidden="1"/>
    <cellStyle name="Followed Hyperlink" xfId="80" builtinId="9" hidden="1"/>
    <cellStyle name="Followed Hyperlink" xfId="84" builtinId="9" hidden="1"/>
    <cellStyle name="Followed Hyperlink" xfId="76" builtinId="9" hidden="1"/>
    <cellStyle name="Followed Hyperlink" xfId="72" builtinId="9" hidden="1"/>
    <cellStyle name="Hyperlink" xfId="737" builtinId="8" hidden="1"/>
    <cellStyle name="Hyperlink" xfId="739" builtinId="8" hidden="1"/>
    <cellStyle name="Hyperlink" xfId="745" builtinId="8" hidden="1"/>
    <cellStyle name="Hyperlink" xfId="747" builtinId="8" hidden="1"/>
    <cellStyle name="Hyperlink" xfId="749" builtinId="8" hidden="1"/>
    <cellStyle name="Hyperlink" xfId="755" builtinId="8" hidden="1"/>
    <cellStyle name="Hyperlink" xfId="757" builtinId="8" hidden="1"/>
    <cellStyle name="Hyperlink" xfId="761" builtinId="8" hidden="1"/>
    <cellStyle name="Hyperlink" xfId="765" builtinId="8" hidden="1"/>
    <cellStyle name="Hyperlink" xfId="769" builtinId="8" hidden="1"/>
    <cellStyle name="Hyperlink" xfId="771" builtinId="8" hidden="1"/>
    <cellStyle name="Hyperlink" xfId="777" builtinId="8" hidden="1"/>
    <cellStyle name="Hyperlink" xfId="779" builtinId="8" hidden="1"/>
    <cellStyle name="Hyperlink" xfId="781" builtinId="8" hidden="1"/>
    <cellStyle name="Hyperlink" xfId="787" builtinId="8" hidden="1"/>
    <cellStyle name="Hyperlink" xfId="789" builtinId="8" hidden="1"/>
    <cellStyle name="Hyperlink" xfId="793" builtinId="8" hidden="1"/>
    <cellStyle name="Hyperlink" xfId="797" builtinId="8" hidden="1"/>
    <cellStyle name="Hyperlink" xfId="801" builtinId="8" hidden="1"/>
    <cellStyle name="Hyperlink" xfId="803" builtinId="8" hidden="1"/>
    <cellStyle name="Hyperlink" xfId="809" builtinId="8" hidden="1"/>
    <cellStyle name="Hyperlink" xfId="811" builtinId="8" hidden="1"/>
    <cellStyle name="Hyperlink" xfId="813" builtinId="8" hidden="1"/>
    <cellStyle name="Hyperlink" xfId="819" builtinId="8" hidden="1"/>
    <cellStyle name="Hyperlink" xfId="821" builtinId="8" hidden="1"/>
    <cellStyle name="Hyperlink" xfId="825" builtinId="8" hidden="1"/>
    <cellStyle name="Hyperlink" xfId="829" builtinId="8" hidden="1"/>
    <cellStyle name="Hyperlink" xfId="833" builtinId="8" hidden="1"/>
    <cellStyle name="Hyperlink" xfId="835" builtinId="8" hidden="1"/>
    <cellStyle name="Hyperlink" xfId="841" builtinId="8" hidden="1"/>
    <cellStyle name="Hyperlink" xfId="843" builtinId="8" hidden="1"/>
    <cellStyle name="Hyperlink" xfId="845" builtinId="8" hidden="1"/>
    <cellStyle name="Hyperlink" xfId="851" builtinId="8" hidden="1"/>
    <cellStyle name="Hyperlink" xfId="853" builtinId="8" hidden="1"/>
    <cellStyle name="Hyperlink" xfId="857" builtinId="8" hidden="1"/>
    <cellStyle name="Hyperlink" xfId="861" builtinId="8" hidden="1"/>
    <cellStyle name="Hyperlink" xfId="865" builtinId="8" hidden="1"/>
    <cellStyle name="Hyperlink" xfId="867" builtinId="8" hidden="1"/>
    <cellStyle name="Hyperlink" xfId="855" builtinId="8" hidden="1"/>
    <cellStyle name="Hyperlink" xfId="847" builtinId="8" hidden="1"/>
    <cellStyle name="Hyperlink" xfId="839" builtinId="8" hidden="1"/>
    <cellStyle name="Hyperlink" xfId="823" builtinId="8" hidden="1"/>
    <cellStyle name="Hyperlink" xfId="815" builtinId="8" hidden="1"/>
    <cellStyle name="Hyperlink" xfId="807" builtinId="8" hidden="1"/>
    <cellStyle name="Hyperlink" xfId="791" builtinId="8" hidden="1"/>
    <cellStyle name="Hyperlink" xfId="783" builtinId="8" hidden="1"/>
    <cellStyle name="Hyperlink" xfId="775" builtinId="8" hidden="1"/>
    <cellStyle name="Hyperlink" xfId="759" builtinId="8" hidden="1"/>
    <cellStyle name="Hyperlink" xfId="751" builtinId="8" hidden="1"/>
    <cellStyle name="Hyperlink" xfId="743" builtinId="8" hidden="1"/>
    <cellStyle name="Hyperlink" xfId="727" builtinId="8" hidden="1"/>
    <cellStyle name="Hyperlink" xfId="719" builtinId="8" hidden="1"/>
    <cellStyle name="Hyperlink" xfId="711" builtinId="8" hidden="1"/>
    <cellStyle name="Hyperlink" xfId="695" builtinId="8" hidden="1"/>
    <cellStyle name="Hyperlink" xfId="687" builtinId="8" hidden="1"/>
    <cellStyle name="Hyperlink" xfId="679" builtinId="8" hidden="1"/>
    <cellStyle name="Hyperlink" xfId="663" builtinId="8" hidden="1"/>
    <cellStyle name="Hyperlink" xfId="655" builtinId="8" hidden="1"/>
    <cellStyle name="Hyperlink" xfId="647" builtinId="8" hidden="1"/>
    <cellStyle name="Hyperlink" xfId="631" builtinId="8" hidden="1"/>
    <cellStyle name="Hyperlink" xfId="623" builtinId="8" hidden="1"/>
    <cellStyle name="Hyperlink" xfId="615" builtinId="8" hidden="1"/>
    <cellStyle name="Hyperlink" xfId="599" builtinId="8" hidden="1"/>
    <cellStyle name="Hyperlink" xfId="591" builtinId="8" hidden="1"/>
    <cellStyle name="Hyperlink" xfId="583" builtinId="8" hidden="1"/>
    <cellStyle name="Hyperlink" xfId="567" builtinId="8" hidden="1"/>
    <cellStyle name="Hyperlink" xfId="559" builtinId="8" hidden="1"/>
    <cellStyle name="Hyperlink" xfId="551" builtinId="8" hidden="1"/>
    <cellStyle name="Hyperlink" xfId="535" builtinId="8" hidden="1"/>
    <cellStyle name="Hyperlink" xfId="527" builtinId="8" hidden="1"/>
    <cellStyle name="Hyperlink" xfId="519" builtinId="8" hidden="1"/>
    <cellStyle name="Hyperlink" xfId="503" builtinId="8" hidden="1"/>
    <cellStyle name="Hyperlink" xfId="495" builtinId="8" hidden="1"/>
    <cellStyle name="Hyperlink" xfId="487" builtinId="8" hidden="1"/>
    <cellStyle name="Hyperlink" xfId="471" builtinId="8" hidden="1"/>
    <cellStyle name="Hyperlink" xfId="463" builtinId="8" hidden="1"/>
    <cellStyle name="Hyperlink" xfId="455" builtinId="8" hidden="1"/>
    <cellStyle name="Hyperlink" xfId="439" builtinId="8" hidden="1"/>
    <cellStyle name="Hyperlink" xfId="431" builtinId="8" hidden="1"/>
    <cellStyle name="Hyperlink" xfId="423" builtinId="8" hidden="1"/>
    <cellStyle name="Hyperlink" xfId="407" builtinId="8" hidden="1"/>
    <cellStyle name="Hyperlink" xfId="399" builtinId="8" hidden="1"/>
    <cellStyle name="Hyperlink" xfId="391" builtinId="8" hidden="1"/>
    <cellStyle name="Hyperlink" xfId="375" builtinId="8" hidden="1"/>
    <cellStyle name="Hyperlink" xfId="367" builtinId="8" hidden="1"/>
    <cellStyle name="Hyperlink" xfId="359" builtinId="8" hidden="1"/>
    <cellStyle name="Hyperlink" xfId="343" builtinId="8" hidden="1"/>
    <cellStyle name="Hyperlink" xfId="335" builtinId="8" hidden="1"/>
    <cellStyle name="Hyperlink" xfId="327" builtinId="8" hidden="1"/>
    <cellStyle name="Hyperlink" xfId="137" builtinId="8" hidden="1"/>
    <cellStyle name="Hyperlink" xfId="139" builtinId="8" hidden="1"/>
    <cellStyle name="Hyperlink" xfId="141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3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93" builtinId="8" hidden="1"/>
    <cellStyle name="Hyperlink" xfId="195" builtinId="8" hidden="1"/>
    <cellStyle name="Hyperlink" xfId="197" builtinId="8" hidden="1"/>
    <cellStyle name="Hyperlink" xfId="201" builtinId="8" hidden="1"/>
    <cellStyle name="Hyperlink" xfId="203" builtinId="8" hidden="1"/>
    <cellStyle name="Hyperlink" xfId="205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41" builtinId="8" hidden="1"/>
    <cellStyle name="Hyperlink" xfId="243" builtinId="8" hidden="1"/>
    <cellStyle name="Hyperlink" xfId="247" builtinId="8" hidden="1"/>
    <cellStyle name="Hyperlink" xfId="249" builtinId="8" hidden="1"/>
    <cellStyle name="Hyperlink" xfId="251" builtinId="8" hidden="1"/>
    <cellStyle name="Hyperlink" xfId="257" builtinId="8" hidden="1"/>
    <cellStyle name="Hyperlink" xfId="259" builtinId="8" hidden="1"/>
    <cellStyle name="Hyperlink" xfId="261" builtinId="8" hidden="1"/>
    <cellStyle name="Hyperlink" xfId="265" builtinId="8" hidden="1"/>
    <cellStyle name="Hyperlink" xfId="267" builtinId="8" hidden="1"/>
    <cellStyle name="Hyperlink" xfId="269" builtinId="8" hidden="1"/>
    <cellStyle name="Hyperlink" xfId="275" builtinId="8" hidden="1"/>
    <cellStyle name="Hyperlink" xfId="277" builtinId="8" hidden="1"/>
    <cellStyle name="Hyperlink" xfId="279" builtinId="8" hidden="1"/>
    <cellStyle name="Hyperlink" xfId="283" builtinId="8" hidden="1"/>
    <cellStyle name="Hyperlink" xfId="285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301" builtinId="8" hidden="1"/>
    <cellStyle name="Hyperlink" xfId="305" builtinId="8" hidden="1"/>
    <cellStyle name="Hyperlink" xfId="307" builtinId="8" hidden="1"/>
    <cellStyle name="Hyperlink" xfId="311" builtinId="8" hidden="1"/>
    <cellStyle name="Hyperlink" xfId="313" builtinId="8" hidden="1"/>
    <cellStyle name="Hyperlink" xfId="315" builtinId="8" hidden="1"/>
    <cellStyle name="Hyperlink" xfId="287" builtinId="8" hidden="1"/>
    <cellStyle name="Hyperlink" xfId="271" builtinId="8" hidden="1"/>
    <cellStyle name="Hyperlink" xfId="255" builtinId="8" hidden="1"/>
    <cellStyle name="Hyperlink" xfId="223" builtinId="8" hidden="1"/>
    <cellStyle name="Hyperlink" xfId="207" builtinId="8" hidden="1"/>
    <cellStyle name="Hyperlink" xfId="191" builtinId="8" hidden="1"/>
    <cellStyle name="Hyperlink" xfId="159" builtinId="8" hidden="1"/>
    <cellStyle name="Hyperlink" xfId="143" builtinId="8" hidden="1"/>
    <cellStyle name="Hyperlink" xfId="65" builtinId="8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5" builtinId="8" hidden="1"/>
    <cellStyle name="Hyperlink" xfId="97" builtinId="8" hidden="1"/>
    <cellStyle name="Hyperlink" xfId="99" builtinId="8" hidden="1"/>
    <cellStyle name="Hyperlink" xfId="103" builtinId="8" hidden="1"/>
    <cellStyle name="Hyperlink" xfId="105" builtinId="8" hidden="1"/>
    <cellStyle name="Hyperlink" xfId="107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11" builtinId="8" hidden="1"/>
    <cellStyle name="Hyperlink" xfId="79" builtinId="8" hidden="1"/>
    <cellStyle name="Hyperlink" xfId="33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9" builtinId="8" hidden="1"/>
    <cellStyle name="Hyperlink" xfId="13" builtinId="8" hidden="1"/>
    <cellStyle name="Hyperlink" xfId="15" builtinId="8" hidden="1"/>
    <cellStyle name="Hyperlink" xfId="5" builtinId="8" hidden="1"/>
    <cellStyle name="Hyperlink" xfId="3" builtinId="8" hidden="1"/>
    <cellStyle name="Hyperlink" xfId="7" builtinId="8" hidden="1"/>
    <cellStyle name="Hyperlink" xfId="11" builtinId="8" hidden="1"/>
    <cellStyle name="Hyperlink" xfId="27" builtinId="8" hidden="1"/>
    <cellStyle name="Hyperlink" xfId="19" builtinId="8" hidden="1"/>
    <cellStyle name="Hyperlink" xfId="59" builtinId="8" hidden="1"/>
    <cellStyle name="Hyperlink" xfId="51" builtinId="8" hidden="1"/>
    <cellStyle name="Hyperlink" xfId="43" builtinId="8" hidden="1"/>
    <cellStyle name="Hyperlink" xfId="35" builtinId="8" hidden="1"/>
    <cellStyle name="Hyperlink" xfId="135" builtinId="8" hidden="1"/>
    <cellStyle name="Hyperlink" xfId="127" builtinId="8" hidden="1"/>
    <cellStyle name="Hyperlink" xfId="119" builtinId="8" hidden="1"/>
    <cellStyle name="Hyperlink" xfId="109" builtinId="8" hidden="1"/>
    <cellStyle name="Hyperlink" xfId="101" builtinId="8" hidden="1"/>
    <cellStyle name="Hyperlink" xfId="93" builtinId="8" hidden="1"/>
    <cellStyle name="Hyperlink" xfId="85" builtinId="8" hidden="1"/>
    <cellStyle name="Hyperlink" xfId="75" builtinId="8" hidden="1"/>
    <cellStyle name="Hyperlink" xfId="67" builtinId="8" hidden="1"/>
    <cellStyle name="Hyperlink" xfId="175" builtinId="8" hidden="1"/>
    <cellStyle name="Hyperlink" xfId="239" builtinId="8" hidden="1"/>
    <cellStyle name="Hyperlink" xfId="303" builtinId="8" hidden="1"/>
    <cellStyle name="Hyperlink" xfId="309" builtinId="8" hidden="1"/>
    <cellStyle name="Hyperlink" xfId="299" builtinId="8" hidden="1"/>
    <cellStyle name="Hyperlink" xfId="291" builtinId="8" hidden="1"/>
    <cellStyle name="Hyperlink" xfId="281" builtinId="8" hidden="1"/>
    <cellStyle name="Hyperlink" xfId="273" builtinId="8" hidden="1"/>
    <cellStyle name="Hyperlink" xfId="263" builtinId="8" hidden="1"/>
    <cellStyle name="Hyperlink" xfId="253" builtinId="8" hidden="1"/>
    <cellStyle name="Hyperlink" xfId="245" builtinId="8" hidden="1"/>
    <cellStyle name="Hyperlink" xfId="235" builtinId="8" hidden="1"/>
    <cellStyle name="Hyperlink" xfId="227" builtinId="8" hidden="1"/>
    <cellStyle name="Hyperlink" xfId="217" builtinId="8" hidden="1"/>
    <cellStyle name="Hyperlink" xfId="209" builtinId="8" hidden="1"/>
    <cellStyle name="Hyperlink" xfId="199" builtinId="8" hidden="1"/>
    <cellStyle name="Hyperlink" xfId="189" builtinId="8" hidden="1"/>
    <cellStyle name="Hyperlink" xfId="181" builtinId="8" hidden="1"/>
    <cellStyle name="Hyperlink" xfId="171" builtinId="8" hidden="1"/>
    <cellStyle name="Hyperlink" xfId="163" builtinId="8" hidden="1"/>
    <cellStyle name="Hyperlink" xfId="153" builtinId="8" hidden="1"/>
    <cellStyle name="Hyperlink" xfId="145" builtinId="8" hidden="1"/>
    <cellStyle name="Hyperlink" xfId="319" builtinId="8" hidden="1"/>
    <cellStyle name="Hyperlink" xfId="351" builtinId="8" hidden="1"/>
    <cellStyle name="Hyperlink" xfId="383" builtinId="8" hidden="1"/>
    <cellStyle name="Hyperlink" xfId="415" builtinId="8" hidden="1"/>
    <cellStyle name="Hyperlink" xfId="447" builtinId="8" hidden="1"/>
    <cellStyle name="Hyperlink" xfId="479" builtinId="8" hidden="1"/>
    <cellStyle name="Hyperlink" xfId="511" builtinId="8" hidden="1"/>
    <cellStyle name="Hyperlink" xfId="543" builtinId="8" hidden="1"/>
    <cellStyle name="Hyperlink" xfId="575" builtinId="8" hidden="1"/>
    <cellStyle name="Hyperlink" xfId="607" builtinId="8" hidden="1"/>
    <cellStyle name="Hyperlink" xfId="639" builtinId="8" hidden="1"/>
    <cellStyle name="Hyperlink" xfId="671" builtinId="8" hidden="1"/>
    <cellStyle name="Hyperlink" xfId="703" builtinId="8" hidden="1"/>
    <cellStyle name="Hyperlink" xfId="735" builtinId="8" hidden="1"/>
    <cellStyle name="Hyperlink" xfId="767" builtinId="8" hidden="1"/>
    <cellStyle name="Hyperlink" xfId="799" builtinId="8" hidden="1"/>
    <cellStyle name="Hyperlink" xfId="831" builtinId="8" hidden="1"/>
    <cellStyle name="Hyperlink" xfId="863" builtinId="8" hidden="1"/>
    <cellStyle name="Hyperlink" xfId="859" builtinId="8" hidden="1"/>
    <cellStyle name="Hyperlink" xfId="849" builtinId="8" hidden="1"/>
    <cellStyle name="Hyperlink" xfId="837" builtinId="8" hidden="1"/>
    <cellStyle name="Hyperlink" xfId="827" builtinId="8" hidden="1"/>
    <cellStyle name="Hyperlink" xfId="817" builtinId="8" hidden="1"/>
    <cellStyle name="Hyperlink" xfId="805" builtinId="8" hidden="1"/>
    <cellStyle name="Hyperlink" xfId="795" builtinId="8" hidden="1"/>
    <cellStyle name="Hyperlink" xfId="785" builtinId="8" hidden="1"/>
    <cellStyle name="Hyperlink" xfId="773" builtinId="8" hidden="1"/>
    <cellStyle name="Hyperlink" xfId="763" builtinId="8" hidden="1"/>
    <cellStyle name="Hyperlink" xfId="753" builtinId="8" hidden="1"/>
    <cellStyle name="Hyperlink" xfId="741" builtinId="8" hidden="1"/>
    <cellStyle name="Hyperlink" xfId="497" builtinId="8" hidden="1"/>
    <cellStyle name="Hyperlink" xfId="499" builtinId="8" hidden="1"/>
    <cellStyle name="Hyperlink" xfId="501" builtinId="8" hidden="1"/>
    <cellStyle name="Hyperlink" xfId="505" builtinId="8" hidden="1"/>
    <cellStyle name="Hyperlink" xfId="509" builtinId="8" hidden="1"/>
    <cellStyle name="Hyperlink" xfId="513" builtinId="8" hidden="1"/>
    <cellStyle name="Hyperlink" xfId="515" builtinId="8" hidden="1"/>
    <cellStyle name="Hyperlink" xfId="517" builtinId="8" hidden="1"/>
    <cellStyle name="Hyperlink" xfId="521" builtinId="8" hidden="1"/>
    <cellStyle name="Hyperlink" xfId="523" builtinId="8" hidden="1"/>
    <cellStyle name="Hyperlink" xfId="525" builtinId="8" hidden="1"/>
    <cellStyle name="Hyperlink" xfId="531" builtinId="8" hidden="1"/>
    <cellStyle name="Hyperlink" xfId="533" builtinId="8" hidden="1"/>
    <cellStyle name="Hyperlink" xfId="537" builtinId="8" hidden="1"/>
    <cellStyle name="Hyperlink" xfId="539" builtinId="8" hidden="1"/>
    <cellStyle name="Hyperlink" xfId="541" builtinId="8" hidden="1"/>
    <cellStyle name="Hyperlink" xfId="545" builtinId="8" hidden="1"/>
    <cellStyle name="Hyperlink" xfId="547" builtinId="8" hidden="1"/>
    <cellStyle name="Hyperlink" xfId="553" builtinId="8" hidden="1"/>
    <cellStyle name="Hyperlink" xfId="555" builtinId="8" hidden="1"/>
    <cellStyle name="Hyperlink" xfId="557" builtinId="8" hidden="1"/>
    <cellStyle name="Hyperlink" xfId="561" builtinId="8" hidden="1"/>
    <cellStyle name="Hyperlink" xfId="563" builtinId="8" hidden="1"/>
    <cellStyle name="Hyperlink" xfId="565" builtinId="8" hidden="1"/>
    <cellStyle name="Hyperlink" xfId="569" builtinId="8" hidden="1"/>
    <cellStyle name="Hyperlink" xfId="573" builtinId="8" hidden="1"/>
    <cellStyle name="Hyperlink" xfId="577" builtinId="8" hidden="1"/>
    <cellStyle name="Hyperlink" xfId="579" builtinId="8" hidden="1"/>
    <cellStyle name="Hyperlink" xfId="581" builtinId="8" hidden="1"/>
    <cellStyle name="Hyperlink" xfId="585" builtinId="8" hidden="1"/>
    <cellStyle name="Hyperlink" xfId="587" builtinId="8" hidden="1"/>
    <cellStyle name="Hyperlink" xfId="589" builtinId="8" hidden="1"/>
    <cellStyle name="Hyperlink" xfId="595" builtinId="8" hidden="1"/>
    <cellStyle name="Hyperlink" xfId="597" builtinId="8" hidden="1"/>
    <cellStyle name="Hyperlink" xfId="601" builtinId="8" hidden="1"/>
    <cellStyle name="Hyperlink" xfId="603" builtinId="8" hidden="1"/>
    <cellStyle name="Hyperlink" xfId="605" builtinId="8" hidden="1"/>
    <cellStyle name="Hyperlink" xfId="609" builtinId="8" hidden="1"/>
    <cellStyle name="Hyperlink" xfId="611" builtinId="8" hidden="1"/>
    <cellStyle name="Hyperlink" xfId="617" builtinId="8" hidden="1"/>
    <cellStyle name="Hyperlink" xfId="619" builtinId="8" hidden="1"/>
    <cellStyle name="Hyperlink" xfId="621" builtinId="8" hidden="1"/>
    <cellStyle name="Hyperlink" xfId="625" builtinId="8" hidden="1"/>
    <cellStyle name="Hyperlink" xfId="627" builtinId="8" hidden="1"/>
    <cellStyle name="Hyperlink" xfId="629" builtinId="8" hidden="1"/>
    <cellStyle name="Hyperlink" xfId="633" builtinId="8" hidden="1"/>
    <cellStyle name="Hyperlink" xfId="637" builtinId="8" hidden="1"/>
    <cellStyle name="Hyperlink" xfId="641" builtinId="8" hidden="1"/>
    <cellStyle name="Hyperlink" xfId="643" builtinId="8" hidden="1"/>
    <cellStyle name="Hyperlink" xfId="645" builtinId="8" hidden="1"/>
    <cellStyle name="Hyperlink" xfId="649" builtinId="8" hidden="1"/>
    <cellStyle name="Hyperlink" xfId="651" builtinId="8" hidden="1"/>
    <cellStyle name="Hyperlink" xfId="653" builtinId="8" hidden="1"/>
    <cellStyle name="Hyperlink" xfId="659" builtinId="8" hidden="1"/>
    <cellStyle name="Hyperlink" xfId="661" builtinId="8" hidden="1"/>
    <cellStyle name="Hyperlink" xfId="665" builtinId="8" hidden="1"/>
    <cellStyle name="Hyperlink" xfId="667" builtinId="8" hidden="1"/>
    <cellStyle name="Hyperlink" xfId="669" builtinId="8" hidden="1"/>
    <cellStyle name="Hyperlink" xfId="673" builtinId="8" hidden="1"/>
    <cellStyle name="Hyperlink" xfId="675" builtinId="8" hidden="1"/>
    <cellStyle name="Hyperlink" xfId="681" builtinId="8" hidden="1"/>
    <cellStyle name="Hyperlink" xfId="683" builtinId="8" hidden="1"/>
    <cellStyle name="Hyperlink" xfId="685" builtinId="8" hidden="1"/>
    <cellStyle name="Hyperlink" xfId="689" builtinId="8" hidden="1"/>
    <cellStyle name="Hyperlink" xfId="691" builtinId="8" hidden="1"/>
    <cellStyle name="Hyperlink" xfId="693" builtinId="8" hidden="1"/>
    <cellStyle name="Hyperlink" xfId="697" builtinId="8" hidden="1"/>
    <cellStyle name="Hyperlink" xfId="701" builtinId="8" hidden="1"/>
    <cellStyle name="Hyperlink" xfId="705" builtinId="8" hidden="1"/>
    <cellStyle name="Hyperlink" xfId="707" builtinId="8" hidden="1"/>
    <cellStyle name="Hyperlink" xfId="709" builtinId="8" hidden="1"/>
    <cellStyle name="Hyperlink" xfId="713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729" builtinId="8" hidden="1"/>
    <cellStyle name="Hyperlink" xfId="731" builtinId="8" hidden="1"/>
    <cellStyle name="Hyperlink" xfId="733" builtinId="8" hidden="1"/>
    <cellStyle name="Hyperlink" xfId="721" builtinId="8" hidden="1"/>
    <cellStyle name="Hyperlink" xfId="699" builtinId="8" hidden="1"/>
    <cellStyle name="Hyperlink" xfId="677" builtinId="8" hidden="1"/>
    <cellStyle name="Hyperlink" xfId="657" builtinId="8" hidden="1"/>
    <cellStyle name="Hyperlink" xfId="635" builtinId="8" hidden="1"/>
    <cellStyle name="Hyperlink" xfId="613" builtinId="8" hidden="1"/>
    <cellStyle name="Hyperlink" xfId="593" builtinId="8" hidden="1"/>
    <cellStyle name="Hyperlink" xfId="571" builtinId="8" hidden="1"/>
    <cellStyle name="Hyperlink" xfId="549" builtinId="8" hidden="1"/>
    <cellStyle name="Hyperlink" xfId="529" builtinId="8" hidden="1"/>
    <cellStyle name="Hyperlink" xfId="507" builtinId="8" hidden="1"/>
    <cellStyle name="Hyperlink" xfId="401" builtinId="8" hidden="1"/>
    <cellStyle name="Hyperlink" xfId="403" builtinId="8" hidden="1"/>
    <cellStyle name="Hyperlink" xfId="405" builtinId="8" hidden="1"/>
    <cellStyle name="Hyperlink" xfId="409" builtinId="8" hidden="1"/>
    <cellStyle name="Hyperlink" xfId="411" builtinId="8" hidden="1"/>
    <cellStyle name="Hyperlink" xfId="413" builtinId="8" hidden="1"/>
    <cellStyle name="Hyperlink" xfId="417" builtinId="8" hidden="1"/>
    <cellStyle name="Hyperlink" xfId="419" builtinId="8" hidden="1"/>
    <cellStyle name="Hyperlink" xfId="425" builtinId="8" hidden="1"/>
    <cellStyle name="Hyperlink" xfId="427" builtinId="8" hidden="1"/>
    <cellStyle name="Hyperlink" xfId="429" builtinId="8" hidden="1"/>
    <cellStyle name="Hyperlink" xfId="433" builtinId="8" hidden="1"/>
    <cellStyle name="Hyperlink" xfId="435" builtinId="8" hidden="1"/>
    <cellStyle name="Hyperlink" xfId="437" builtinId="8" hidden="1"/>
    <cellStyle name="Hyperlink" xfId="441" builtinId="8" hidden="1"/>
    <cellStyle name="Hyperlink" xfId="443" builtinId="8" hidden="1"/>
    <cellStyle name="Hyperlink" xfId="445" builtinId="8" hidden="1"/>
    <cellStyle name="Hyperlink" xfId="449" builtinId="8" hidden="1"/>
    <cellStyle name="Hyperlink" xfId="451" builtinId="8" hidden="1"/>
    <cellStyle name="Hyperlink" xfId="453" builtinId="8" hidden="1"/>
    <cellStyle name="Hyperlink" xfId="457" builtinId="8" hidden="1"/>
    <cellStyle name="Hyperlink" xfId="459" builtinId="8" hidden="1"/>
    <cellStyle name="Hyperlink" xfId="461" builtinId="8" hidden="1"/>
    <cellStyle name="Hyperlink" xfId="467" builtinId="8" hidden="1"/>
    <cellStyle name="Hyperlink" xfId="469" builtinId="8" hidden="1"/>
    <cellStyle name="Hyperlink" xfId="473" builtinId="8" hidden="1"/>
    <cellStyle name="Hyperlink" xfId="475" builtinId="8" hidden="1"/>
    <cellStyle name="Hyperlink" xfId="477" builtinId="8" hidden="1"/>
    <cellStyle name="Hyperlink" xfId="481" builtinId="8" hidden="1"/>
    <cellStyle name="Hyperlink" xfId="483" builtinId="8" hidden="1"/>
    <cellStyle name="Hyperlink" xfId="485" builtinId="8" hidden="1"/>
    <cellStyle name="Hyperlink" xfId="489" builtinId="8" hidden="1"/>
    <cellStyle name="Hyperlink" xfId="491" builtinId="8" hidden="1"/>
    <cellStyle name="Hyperlink" xfId="493" builtinId="8" hidden="1"/>
    <cellStyle name="Hyperlink" xfId="465" builtinId="8" hidden="1"/>
    <cellStyle name="Hyperlink" xfId="421" builtinId="8" hidden="1"/>
    <cellStyle name="Hyperlink" xfId="357" builtinId="8" hidden="1"/>
    <cellStyle name="Hyperlink" xfId="361" builtinId="8" hidden="1"/>
    <cellStyle name="Hyperlink" xfId="363" builtinId="8" hidden="1"/>
    <cellStyle name="Hyperlink" xfId="365" builtinId="8" hidden="1"/>
    <cellStyle name="Hyperlink" xfId="369" builtinId="8" hidden="1"/>
    <cellStyle name="Hyperlink" xfId="371" builtinId="8" hidden="1"/>
    <cellStyle name="Hyperlink" xfId="373" builtinId="8" hidden="1"/>
    <cellStyle name="Hyperlink" xfId="377" builtinId="8" hidden="1"/>
    <cellStyle name="Hyperlink" xfId="379" builtinId="8" hidden="1"/>
    <cellStyle name="Hyperlink" xfId="381" builtinId="8" hidden="1"/>
    <cellStyle name="Hyperlink" xfId="385" builtinId="8" hidden="1"/>
    <cellStyle name="Hyperlink" xfId="387" builtinId="8" hidden="1"/>
    <cellStyle name="Hyperlink" xfId="389" builtinId="8" hidden="1"/>
    <cellStyle name="Hyperlink" xfId="393" builtinId="8" hidden="1"/>
    <cellStyle name="Hyperlink" xfId="395" builtinId="8" hidden="1"/>
    <cellStyle name="Hyperlink" xfId="397" builtinId="8" hidden="1"/>
    <cellStyle name="Hyperlink" xfId="337" builtinId="8" hidden="1"/>
    <cellStyle name="Hyperlink" xfId="339" builtinId="8" hidden="1"/>
    <cellStyle name="Hyperlink" xfId="341" builtinId="8" hidden="1"/>
    <cellStyle name="Hyperlink" xfId="345" builtinId="8" hidden="1"/>
    <cellStyle name="Hyperlink" xfId="347" builtinId="8" hidden="1"/>
    <cellStyle name="Hyperlink" xfId="349" builtinId="8" hidden="1"/>
    <cellStyle name="Hyperlink" xfId="353" builtinId="8" hidden="1"/>
    <cellStyle name="Hyperlink" xfId="355" builtinId="8" hidden="1"/>
    <cellStyle name="Hyperlink" xfId="325" builtinId="8" hidden="1"/>
    <cellStyle name="Hyperlink" xfId="329" builtinId="8" hidden="1"/>
    <cellStyle name="Hyperlink" xfId="331" builtinId="8" hidden="1"/>
    <cellStyle name="Hyperlink" xfId="333" builtinId="8" hidden="1"/>
    <cellStyle name="Hyperlink" xfId="321" builtinId="8" hidden="1"/>
    <cellStyle name="Hyperlink" xfId="323" builtinId="8" hidden="1"/>
    <cellStyle name="Hyperlink" xfId="317" builtinId="8" hidden="1"/>
    <cellStyle name="Normal" xfId="0" builtinId="0"/>
    <cellStyle name="Normal 2" xfId="1" xr:uid="{00000000-0005-0000-0000-000064030000}"/>
  </cellStyles>
  <dxfs count="0"/>
  <tableStyles count="0" defaultTableStyle="TableStyleMedium9" defaultPivotStyle="PivotStyleLight16"/>
  <colors>
    <mruColors>
      <color rgb="FFE9FFF6"/>
      <color rgb="FFFBFFD5"/>
      <color rgb="FFFFF2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8B66-A0DB-024B-A0FF-C795D22F30F0}">
  <sheetPr filterMode="1"/>
  <dimension ref="A1:AX404"/>
  <sheetViews>
    <sheetView tabSelected="1" workbookViewId="0">
      <pane xSplit="11" ySplit="5" topLeftCell="L6" activePane="bottomRight" state="frozen"/>
      <selection pane="topRight" activeCell="J1" sqref="J1"/>
      <selection pane="bottomLeft" activeCell="A6" sqref="A6"/>
      <selection pane="bottomRight" activeCell="H381" sqref="H381"/>
    </sheetView>
  </sheetViews>
  <sheetFormatPr defaultColWidth="25.85546875" defaultRowHeight="15" x14ac:dyDescent="0.25"/>
  <cols>
    <col min="1" max="1" width="9.140625" customWidth="1"/>
    <col min="2" max="2" width="9.140625" style="12" customWidth="1"/>
    <col min="3" max="3" width="9.42578125" customWidth="1"/>
    <col min="4" max="4" width="23.140625" customWidth="1"/>
    <col min="5" max="5" width="7.7109375" customWidth="1"/>
    <col min="6" max="6" width="9.140625" style="12" hidden="1" customWidth="1"/>
    <col min="7" max="7" width="7.140625" customWidth="1"/>
    <col min="8" max="10" width="7.140625" style="12" customWidth="1"/>
    <col min="11" max="11" width="12.140625" customWidth="1"/>
    <col min="12" max="27" width="6.140625" style="12" customWidth="1"/>
    <col min="28" max="39" width="6.140625" customWidth="1"/>
    <col min="40" max="40" width="7" customWidth="1"/>
  </cols>
  <sheetData>
    <row r="1" spans="1:50" s="12" customFormat="1" ht="19.5" thickBot="1" x14ac:dyDescent="0.35">
      <c r="G1" s="56">
        <f>COUNTIF(G$6:G948,$H1)</f>
        <v>227</v>
      </c>
      <c r="H1" s="90" t="s">
        <v>12</v>
      </c>
      <c r="I1" s="55">
        <f>COUNTIF(I$6:I948,$H1)</f>
        <v>206</v>
      </c>
      <c r="J1" s="57"/>
      <c r="L1" s="115" t="s">
        <v>304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  <c r="AB1" s="112" t="s">
        <v>303</v>
      </c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4"/>
    </row>
    <row r="2" spans="1:50" ht="15.75" thickBot="1" x14ac:dyDescent="0.3">
      <c r="A2" s="7"/>
      <c r="B2" s="7"/>
      <c r="C2" s="9"/>
      <c r="E2" s="7"/>
      <c r="F2" s="7"/>
      <c r="G2" s="59">
        <f>COUNTIF(G$6:G949,$H2)</f>
        <v>172</v>
      </c>
      <c r="H2" s="91" t="s">
        <v>13</v>
      </c>
      <c r="I2" s="60">
        <f>COUNTIF(I$6:I949,$H2)</f>
        <v>160</v>
      </c>
      <c r="J2" s="58"/>
      <c r="K2" s="63">
        <f>SUM(L2:AA2)</f>
        <v>399</v>
      </c>
      <c r="L2" s="30">
        <f t="shared" ref="L2:AM2" si="0">COUNTIF($K$6:$K$949,"="&amp;L$4&amp;"-"&amp;L$5)</f>
        <v>39</v>
      </c>
      <c r="M2" s="40">
        <f t="shared" si="0"/>
        <v>25</v>
      </c>
      <c r="N2" s="41">
        <f t="shared" si="0"/>
        <v>25</v>
      </c>
      <c r="O2" s="40">
        <f t="shared" si="0"/>
        <v>13</v>
      </c>
      <c r="P2" s="41">
        <f t="shared" si="0"/>
        <v>50</v>
      </c>
      <c r="Q2" s="40">
        <f t="shared" si="0"/>
        <v>28</v>
      </c>
      <c r="R2" s="41">
        <f t="shared" si="0"/>
        <v>11</v>
      </c>
      <c r="S2" s="40">
        <f t="shared" si="0"/>
        <v>8</v>
      </c>
      <c r="T2" s="41">
        <f t="shared" si="0"/>
        <v>39</v>
      </c>
      <c r="U2" s="40">
        <f t="shared" si="0"/>
        <v>55</v>
      </c>
      <c r="V2" s="41">
        <f t="shared" si="0"/>
        <v>24</v>
      </c>
      <c r="W2" s="40">
        <f t="shared" si="0"/>
        <v>20</v>
      </c>
      <c r="X2" s="41">
        <f t="shared" si="0"/>
        <v>10</v>
      </c>
      <c r="Y2" s="40">
        <f t="shared" si="0"/>
        <v>4</v>
      </c>
      <c r="Z2" s="41">
        <f t="shared" si="0"/>
        <v>29</v>
      </c>
      <c r="AA2" s="31">
        <f t="shared" si="0"/>
        <v>19</v>
      </c>
      <c r="AB2" s="30">
        <f t="shared" si="0"/>
        <v>39</v>
      </c>
      <c r="AC2" s="40">
        <f t="shared" si="0"/>
        <v>25</v>
      </c>
      <c r="AD2" s="41">
        <f t="shared" si="0"/>
        <v>25</v>
      </c>
      <c r="AE2" s="40">
        <f t="shared" si="0"/>
        <v>13</v>
      </c>
      <c r="AF2" s="41">
        <f t="shared" si="0"/>
        <v>50</v>
      </c>
      <c r="AG2" s="40">
        <f t="shared" si="0"/>
        <v>28</v>
      </c>
      <c r="AH2" s="41">
        <f t="shared" si="0"/>
        <v>39</v>
      </c>
      <c r="AI2" s="40">
        <f t="shared" si="0"/>
        <v>55</v>
      </c>
      <c r="AJ2" s="41">
        <f t="shared" si="0"/>
        <v>24</v>
      </c>
      <c r="AK2" s="40">
        <f t="shared" si="0"/>
        <v>20</v>
      </c>
      <c r="AL2" s="41">
        <f t="shared" si="0"/>
        <v>29</v>
      </c>
      <c r="AM2" s="31">
        <f t="shared" si="0"/>
        <v>19</v>
      </c>
      <c r="AN2" s="62">
        <f>SUM(AB2:AM2)</f>
        <v>366</v>
      </c>
    </row>
    <row r="3" spans="1:50" ht="15.75" thickTop="1" x14ac:dyDescent="0.25">
      <c r="A3" s="7"/>
      <c r="B3" s="7"/>
      <c r="C3" s="9"/>
      <c r="E3" s="7"/>
      <c r="F3" s="7"/>
      <c r="G3" s="93">
        <f>SUM(G1:G2)</f>
        <v>399</v>
      </c>
      <c r="H3" s="92" t="s">
        <v>22</v>
      </c>
      <c r="I3" s="94">
        <f>SUM(I1:I2)</f>
        <v>366</v>
      </c>
      <c r="J3" s="58"/>
      <c r="K3" s="8"/>
      <c r="L3" s="32">
        <f t="shared" ref="L3:AM3" si="1">SUM(L6:L949)</f>
        <v>47</v>
      </c>
      <c r="M3" s="35">
        <f t="shared" si="1"/>
        <v>22</v>
      </c>
      <c r="N3" s="34">
        <f t="shared" si="1"/>
        <v>124</v>
      </c>
      <c r="O3" s="35">
        <f t="shared" si="1"/>
        <v>81</v>
      </c>
      <c r="P3" s="34">
        <f t="shared" si="1"/>
        <v>60</v>
      </c>
      <c r="Q3" s="35">
        <f t="shared" si="1"/>
        <v>139</v>
      </c>
      <c r="R3" s="34">
        <f t="shared" si="1"/>
        <v>334</v>
      </c>
      <c r="S3" s="35">
        <f t="shared" si="1"/>
        <v>498</v>
      </c>
      <c r="T3" s="34">
        <f t="shared" si="1"/>
        <v>95</v>
      </c>
      <c r="U3" s="35">
        <f t="shared" si="1"/>
        <v>84</v>
      </c>
      <c r="V3" s="34">
        <f t="shared" si="1"/>
        <v>131</v>
      </c>
      <c r="W3" s="35">
        <f t="shared" si="1"/>
        <v>211</v>
      </c>
      <c r="X3" s="34">
        <f t="shared" si="1"/>
        <v>97</v>
      </c>
      <c r="Y3" s="35">
        <f t="shared" si="1"/>
        <v>152</v>
      </c>
      <c r="Z3" s="34">
        <f t="shared" si="1"/>
        <v>186</v>
      </c>
      <c r="AA3" s="33">
        <f t="shared" si="1"/>
        <v>177</v>
      </c>
      <c r="AB3" s="32">
        <f t="shared" si="1"/>
        <v>42</v>
      </c>
      <c r="AC3" s="35">
        <f t="shared" si="1"/>
        <v>22</v>
      </c>
      <c r="AD3" s="34">
        <f t="shared" si="1"/>
        <v>105</v>
      </c>
      <c r="AE3" s="35">
        <f t="shared" si="1"/>
        <v>79</v>
      </c>
      <c r="AF3" s="34">
        <f t="shared" si="1"/>
        <v>53</v>
      </c>
      <c r="AG3" s="35">
        <f t="shared" si="1"/>
        <v>132</v>
      </c>
      <c r="AH3" s="34">
        <f t="shared" si="1"/>
        <v>82</v>
      </c>
      <c r="AI3" s="35">
        <f t="shared" si="1"/>
        <v>80</v>
      </c>
      <c r="AJ3" s="34">
        <f t="shared" si="1"/>
        <v>109</v>
      </c>
      <c r="AK3" s="35">
        <f t="shared" si="1"/>
        <v>199</v>
      </c>
      <c r="AL3" s="34">
        <f t="shared" si="1"/>
        <v>155</v>
      </c>
      <c r="AM3" s="33">
        <f t="shared" si="1"/>
        <v>167</v>
      </c>
    </row>
    <row r="4" spans="1:50" ht="15.75" thickBot="1" x14ac:dyDescent="0.3">
      <c r="A4" s="7"/>
      <c r="B4" s="7"/>
      <c r="C4" s="9"/>
      <c r="D4" s="1"/>
      <c r="E4" s="7"/>
      <c r="F4" s="7"/>
      <c r="G4" s="7"/>
      <c r="H4" s="7"/>
      <c r="I4" s="7"/>
      <c r="J4" s="7"/>
      <c r="K4" s="8"/>
      <c r="L4" s="95" t="s">
        <v>0</v>
      </c>
      <c r="M4" s="96" t="s">
        <v>0</v>
      </c>
      <c r="N4" s="97" t="s">
        <v>1</v>
      </c>
      <c r="O4" s="96" t="s">
        <v>1</v>
      </c>
      <c r="P4" s="97" t="s">
        <v>2</v>
      </c>
      <c r="Q4" s="96" t="s">
        <v>2</v>
      </c>
      <c r="R4" s="97" t="s">
        <v>263</v>
      </c>
      <c r="S4" s="96" t="s">
        <v>263</v>
      </c>
      <c r="T4" s="97" t="s">
        <v>3</v>
      </c>
      <c r="U4" s="96" t="s">
        <v>3</v>
      </c>
      <c r="V4" s="97" t="s">
        <v>4</v>
      </c>
      <c r="W4" s="96" t="s">
        <v>4</v>
      </c>
      <c r="X4" s="97" t="s">
        <v>264</v>
      </c>
      <c r="Y4" s="96" t="s">
        <v>264</v>
      </c>
      <c r="Z4" s="97" t="s">
        <v>5</v>
      </c>
      <c r="AA4" s="98" t="s">
        <v>5</v>
      </c>
      <c r="AB4" s="95" t="s">
        <v>0</v>
      </c>
      <c r="AC4" s="96" t="s">
        <v>0</v>
      </c>
      <c r="AD4" s="97" t="s">
        <v>1</v>
      </c>
      <c r="AE4" s="96" t="s">
        <v>1</v>
      </c>
      <c r="AF4" s="97" t="s">
        <v>2</v>
      </c>
      <c r="AG4" s="96" t="s">
        <v>2</v>
      </c>
      <c r="AH4" s="97" t="s">
        <v>3</v>
      </c>
      <c r="AI4" s="96" t="s">
        <v>3</v>
      </c>
      <c r="AJ4" s="97" t="s">
        <v>4</v>
      </c>
      <c r="AK4" s="96" t="s">
        <v>4</v>
      </c>
      <c r="AL4" s="97" t="s">
        <v>5</v>
      </c>
      <c r="AM4" s="98" t="s">
        <v>5</v>
      </c>
    </row>
    <row r="5" spans="1:50" s="24" customFormat="1" ht="15.75" thickBot="1" x14ac:dyDescent="0.3">
      <c r="A5" s="46" t="s">
        <v>6</v>
      </c>
      <c r="B5" s="61" t="s">
        <v>302</v>
      </c>
      <c r="C5" s="48" t="s">
        <v>7</v>
      </c>
      <c r="D5" s="47" t="s">
        <v>8</v>
      </c>
      <c r="E5" s="47" t="s">
        <v>10</v>
      </c>
      <c r="F5" s="61" t="s">
        <v>301</v>
      </c>
      <c r="G5" s="47" t="s">
        <v>9</v>
      </c>
      <c r="H5" s="47" t="s">
        <v>323</v>
      </c>
      <c r="I5" s="61" t="s">
        <v>305</v>
      </c>
      <c r="J5" s="61" t="s">
        <v>324</v>
      </c>
      <c r="K5" s="49" t="s">
        <v>11</v>
      </c>
      <c r="L5" s="42" t="s">
        <v>12</v>
      </c>
      <c r="M5" s="43" t="s">
        <v>13</v>
      </c>
      <c r="N5" s="44" t="s">
        <v>12</v>
      </c>
      <c r="O5" s="43" t="s">
        <v>13</v>
      </c>
      <c r="P5" s="44" t="s">
        <v>12</v>
      </c>
      <c r="Q5" s="43" t="s">
        <v>13</v>
      </c>
      <c r="R5" s="44" t="s">
        <v>12</v>
      </c>
      <c r="S5" s="43" t="s">
        <v>13</v>
      </c>
      <c r="T5" s="44" t="s">
        <v>12</v>
      </c>
      <c r="U5" s="43" t="s">
        <v>13</v>
      </c>
      <c r="V5" s="44" t="s">
        <v>12</v>
      </c>
      <c r="W5" s="43" t="s">
        <v>13</v>
      </c>
      <c r="X5" s="44" t="s">
        <v>12</v>
      </c>
      <c r="Y5" s="43" t="s">
        <v>13</v>
      </c>
      <c r="Z5" s="44" t="s">
        <v>12</v>
      </c>
      <c r="AA5" s="45" t="s">
        <v>13</v>
      </c>
      <c r="AB5" s="42" t="s">
        <v>12</v>
      </c>
      <c r="AC5" s="43" t="s">
        <v>13</v>
      </c>
      <c r="AD5" s="44" t="s">
        <v>12</v>
      </c>
      <c r="AE5" s="43" t="s">
        <v>13</v>
      </c>
      <c r="AF5" s="44" t="s">
        <v>12</v>
      </c>
      <c r="AG5" s="43" t="s">
        <v>13</v>
      </c>
      <c r="AH5" s="44" t="s">
        <v>12</v>
      </c>
      <c r="AI5" s="43" t="s">
        <v>13</v>
      </c>
      <c r="AJ5" s="44" t="s">
        <v>12</v>
      </c>
      <c r="AK5" s="43" t="s">
        <v>13</v>
      </c>
      <c r="AL5" s="44" t="s">
        <v>12</v>
      </c>
      <c r="AM5" s="45" t="s">
        <v>13</v>
      </c>
    </row>
    <row r="6" spans="1:50" ht="30" hidden="1" x14ac:dyDescent="0.25">
      <c r="A6" s="25">
        <v>1</v>
      </c>
      <c r="B6" s="50">
        <v>1</v>
      </c>
      <c r="C6" s="21" t="s">
        <v>691</v>
      </c>
      <c r="D6" s="22" t="s">
        <v>118</v>
      </c>
      <c r="E6" s="23" t="s">
        <v>0</v>
      </c>
      <c r="F6" s="54" t="b">
        <v>1</v>
      </c>
      <c r="G6" s="23" t="s">
        <v>12</v>
      </c>
      <c r="H6" s="23">
        <f>COUNTIF(G$6:G6,G6)</f>
        <v>1</v>
      </c>
      <c r="I6" s="52" t="str">
        <f t="shared" ref="I6:I69" si="2">IF(F6,G6,"")</f>
        <v>M</v>
      </c>
      <c r="J6" s="52">
        <f>IF(I6="","",COUNTIF(I$6:I6,I6))</f>
        <v>1</v>
      </c>
      <c r="K6" s="28" t="str">
        <f t="shared" ref="K6:K69" si="3">IF(ISNA(E6),"",E6&amp;"-"&amp;G6)</f>
        <v>C&amp;C-M</v>
      </c>
      <c r="L6" s="36">
        <f>IF($K6=L$4&amp;"-"&amp;L$5,IF(COUNTIF($K$6:$K6,"="&amp;$K6)&gt;5,"",$H6),"")</f>
        <v>1</v>
      </c>
      <c r="M6" s="37" t="str">
        <f>IF($K6=M$4&amp;"-"&amp;M$5,IF(COUNTIF($K$6:$K6,"="&amp;$K6)&gt;5,"",$H6),"")</f>
        <v/>
      </c>
      <c r="N6" s="38" t="str">
        <f>IF($K6=N$4&amp;"-"&amp;N$5,IF(COUNTIF($K$6:$K6,"="&amp;$K6)&gt;5,"",$H6),"")</f>
        <v/>
      </c>
      <c r="O6" s="37" t="str">
        <f>IF($K6=O$4&amp;"-"&amp;O$5,IF(COUNTIF($K$6:$K6,"="&amp;$K6)&gt;5,"",$H6),"")</f>
        <v/>
      </c>
      <c r="P6" s="38" t="str">
        <f>IF($K6=P$4&amp;"-"&amp;P$5,IF(COUNTIF($K$6:$K6,"="&amp;$K6)&gt;5,"",$H6),"")</f>
        <v/>
      </c>
      <c r="Q6" s="37" t="str">
        <f>IF($K6=Q$4&amp;"-"&amp;Q$5,IF(COUNTIF($K$6:$K6,"="&amp;$K6)&gt;5,"",$H6),"")</f>
        <v/>
      </c>
      <c r="R6" s="38" t="str">
        <f>IF($K6=R$4&amp;"-"&amp;R$5,IF(COUNTIF($K$6:$K6,"="&amp;$K6)&gt;5,"",$H6),"")</f>
        <v/>
      </c>
      <c r="S6" s="37" t="str">
        <f>IF($K6=S$4&amp;"-"&amp;S$5,IF(COUNTIF($K$6:$K6,"="&amp;$K6)&gt;5,"",$H6),"")</f>
        <v/>
      </c>
      <c r="T6" s="38" t="str">
        <f>IF($K6=T$4&amp;"-"&amp;T$5,IF(COUNTIF($K$6:$K6,"="&amp;$K6)&gt;5,"",$H6),"")</f>
        <v/>
      </c>
      <c r="U6" s="37" t="str">
        <f>IF($K6=U$4&amp;"-"&amp;U$5,IF(COUNTIF($K$6:$K6,"="&amp;$K6)&gt;5,"",$H6),"")</f>
        <v/>
      </c>
      <c r="V6" s="38" t="str">
        <f>IF($K6=V$4&amp;"-"&amp;V$5,IF(COUNTIF($K$6:$K6,"="&amp;$K6)&gt;5,"",$H6),"")</f>
        <v/>
      </c>
      <c r="W6" s="37" t="str">
        <f>IF($K6=W$4&amp;"-"&amp;W$5,IF(COUNTIF($K$6:$K6,"="&amp;$K6)&gt;5,"",$H6),"")</f>
        <v/>
      </c>
      <c r="X6" s="38" t="str">
        <f>IF($K6=X$4&amp;"-"&amp;X$5,IF(COUNTIF($K$6:$K6,"="&amp;$K6)&gt;5,"",$H6),"")</f>
        <v/>
      </c>
      <c r="Y6" s="37" t="str">
        <f>IF($K6=Y$4&amp;"-"&amp;Y$5,IF(COUNTIF($K$6:$K6,"="&amp;$K6)&gt;5,"",$H6),"")</f>
        <v/>
      </c>
      <c r="Z6" s="38" t="str">
        <f>IF($K6=Z$4&amp;"-"&amp;Z$5,IF(COUNTIF($K$6:$K6,"="&amp;$K6)&gt;5,"",$H6),"")</f>
        <v/>
      </c>
      <c r="AA6" s="39" t="str">
        <f>IF($K6=AA$4&amp;"-"&amp;AA$5,IF(COUNTIF($K$6:$K6,"="&amp;$K6)&gt;5,"",$H6),"")</f>
        <v/>
      </c>
      <c r="AB6" s="36">
        <f>IF($K6=AB$4&amp;"-"&amp;AB$5,IF(COUNTIF($K$6:$K6,"="&amp;$K6)&gt;5,"",$J6),"")</f>
        <v>1</v>
      </c>
      <c r="AC6" s="37" t="str">
        <f>IF($K6=AC$4&amp;"-"&amp;AC$5,IF(COUNTIF($K$6:$K6,"="&amp;$K6)&gt;5,"",$J6),"")</f>
        <v/>
      </c>
      <c r="AD6" s="38" t="str">
        <f>IF($K6=AD$4&amp;"-"&amp;AD$5,IF(COUNTIF($K$6:$K6,"="&amp;$K6)&gt;5,"",$J6),"")</f>
        <v/>
      </c>
      <c r="AE6" s="37" t="str">
        <f>IF($K6=AE$4&amp;"-"&amp;AE$5,IF(COUNTIF($K$6:$K6,"="&amp;$K6)&gt;5,"",$J6),"")</f>
        <v/>
      </c>
      <c r="AF6" s="38" t="str">
        <f>IF($K6=AF$4&amp;"-"&amp;AF$5,IF(COUNTIF($K$6:$K6,"="&amp;$K6)&gt;5,"",$J6),"")</f>
        <v/>
      </c>
      <c r="AG6" s="37" t="str">
        <f>IF($K6=AG$4&amp;"-"&amp;AG$5,IF(COUNTIF($K$6:$K6,"="&amp;$K6)&gt;5,"",$J6),"")</f>
        <v/>
      </c>
      <c r="AH6" s="38" t="str">
        <f>IF($K6=AH$4&amp;"-"&amp;AH$5,IF(COUNTIF($K$6:$K6,"="&amp;$K6)&gt;5,"",$J6),"")</f>
        <v/>
      </c>
      <c r="AI6" s="37" t="str">
        <f>IF($K6=AI$4&amp;"-"&amp;AI$5,IF(COUNTIF($K$6:$K6,"="&amp;$K6)&gt;5,"",$J6),"")</f>
        <v/>
      </c>
      <c r="AJ6" s="38" t="str">
        <f>IF($K6=AJ$4&amp;"-"&amp;AJ$5,IF(COUNTIF($K$6:$K6,"="&amp;$K6)&gt;5,"",$J6),"")</f>
        <v/>
      </c>
      <c r="AK6" s="37" t="str">
        <f>IF($K6=AK$4&amp;"-"&amp;AK$5,IF(COUNTIF($K$6:$K6,"="&amp;$K6)&gt;5,"",$J6),"")</f>
        <v/>
      </c>
      <c r="AL6" s="38" t="str">
        <f>IF($K6=AL$4&amp;"-"&amp;AL$5,IF(COUNTIF($K$6:$K6,"="&amp;$K6)&gt;5,"",$J6),"")</f>
        <v/>
      </c>
      <c r="AM6" s="39" t="str">
        <f>IF($K6=AM$4&amp;"-"&amp;AM$5,IF(COUNTIF($K$6:$K6,"="&amp;$K6)&gt;5,"",$J6),"")</f>
        <v/>
      </c>
      <c r="AQ6" s="18"/>
      <c r="AS6" s="16"/>
    </row>
    <row r="7" spans="1:50" hidden="1" x14ac:dyDescent="0.25">
      <c r="A7" s="26">
        <v>2</v>
      </c>
      <c r="B7" s="51">
        <v>2</v>
      </c>
      <c r="C7" s="10" t="s">
        <v>692</v>
      </c>
      <c r="D7" s="3" t="s">
        <v>179</v>
      </c>
      <c r="E7" s="4" t="s">
        <v>2</v>
      </c>
      <c r="F7" s="55" t="b">
        <v>1</v>
      </c>
      <c r="G7" s="4" t="s">
        <v>12</v>
      </c>
      <c r="H7" s="4">
        <f>COUNTIF(G$6:G7,G7)</f>
        <v>2</v>
      </c>
      <c r="I7" s="53" t="str">
        <f t="shared" si="2"/>
        <v>M</v>
      </c>
      <c r="J7" s="53">
        <f>IF(I7="","",COUNTIF(I$6:I7,I7))</f>
        <v>2</v>
      </c>
      <c r="K7" s="29" t="str">
        <f t="shared" si="3"/>
        <v>Ely-M</v>
      </c>
      <c r="L7" s="32" t="str">
        <f>IF($K7=L$4&amp;"-"&amp;L$5,IF(COUNTIF($K$6:$K7,"="&amp;$K7)&gt;5,"",$H7),"")</f>
        <v/>
      </c>
      <c r="M7" s="35" t="str">
        <f>IF($K7=M$4&amp;"-"&amp;M$5,IF(COUNTIF($K$6:$K7,"="&amp;$K7)&gt;5,"",$H7),"")</f>
        <v/>
      </c>
      <c r="N7" s="34" t="str">
        <f>IF($K7=N$4&amp;"-"&amp;N$5,IF(COUNTIF($K$6:$K7,"="&amp;$K7)&gt;5,"",$H7),"")</f>
        <v/>
      </c>
      <c r="O7" s="35" t="str">
        <f>IF($K7=O$4&amp;"-"&amp;O$5,IF(COUNTIF($K$6:$K7,"="&amp;$K7)&gt;5,"",$H7),"")</f>
        <v/>
      </c>
      <c r="P7" s="34">
        <f>IF($K7=P$4&amp;"-"&amp;P$5,IF(COUNTIF($K$6:$K7,"="&amp;$K7)&gt;5,"",$H7),"")</f>
        <v>2</v>
      </c>
      <c r="Q7" s="35" t="str">
        <f>IF($K7=Q$4&amp;"-"&amp;Q$5,IF(COUNTIF($K$6:$K7,"="&amp;$K7)&gt;5,"",$H7),"")</f>
        <v/>
      </c>
      <c r="R7" s="34" t="str">
        <f>IF($K7=R$4&amp;"-"&amp;R$5,IF(COUNTIF($K$6:$K7,"="&amp;$K7)&gt;5,"",$H7),"")</f>
        <v/>
      </c>
      <c r="S7" s="35" t="str">
        <f>IF($K7=S$4&amp;"-"&amp;S$5,IF(COUNTIF($K$6:$K7,"="&amp;$K7)&gt;5,"",$H7),"")</f>
        <v/>
      </c>
      <c r="T7" s="34" t="str">
        <f>IF($K7=T$4&amp;"-"&amp;T$5,IF(COUNTIF($K$6:$K7,"="&amp;$K7)&gt;5,"",$H7),"")</f>
        <v/>
      </c>
      <c r="U7" s="35" t="str">
        <f>IF($K7=U$4&amp;"-"&amp;U$5,IF(COUNTIF($K$6:$K7,"="&amp;$K7)&gt;5,"",$H7),"")</f>
        <v/>
      </c>
      <c r="V7" s="34" t="str">
        <f>IF($K7=V$4&amp;"-"&amp;V$5,IF(COUNTIF($K$6:$K7,"="&amp;$K7)&gt;5,"",$H7),"")</f>
        <v/>
      </c>
      <c r="W7" s="35" t="str">
        <f>IF($K7=W$4&amp;"-"&amp;W$5,IF(COUNTIF($K$6:$K7,"="&amp;$K7)&gt;5,"",$H7),"")</f>
        <v/>
      </c>
      <c r="X7" s="34" t="str">
        <f>IF($K7=X$4&amp;"-"&amp;X$5,IF(COUNTIF($K$6:$K7,"="&amp;$K7)&gt;5,"",$H7),"")</f>
        <v/>
      </c>
      <c r="Y7" s="35" t="str">
        <f>IF($K7=Y$4&amp;"-"&amp;Y$5,IF(COUNTIF($K$6:$K7,"="&amp;$K7)&gt;5,"",$H7),"")</f>
        <v/>
      </c>
      <c r="Z7" s="34" t="str">
        <f>IF($K7=Z$4&amp;"-"&amp;Z$5,IF(COUNTIF($K$6:$K7,"="&amp;$K7)&gt;5,"",$H7),"")</f>
        <v/>
      </c>
      <c r="AA7" s="33" t="str">
        <f>IF($K7=AA$4&amp;"-"&amp;AA$5,IF(COUNTIF($K$6:$K7,"="&amp;$K7)&gt;5,"",$H7),"")</f>
        <v/>
      </c>
      <c r="AB7" s="32" t="str">
        <f>IF($K7=AB$4&amp;"-"&amp;AB$5,IF(COUNTIF($K$6:$K7,"="&amp;$K7)&gt;5,"",$J7),"")</f>
        <v/>
      </c>
      <c r="AC7" s="35" t="str">
        <f>IF($K7=AC$4&amp;"-"&amp;AC$5,IF(COUNTIF($K$6:$K7,"="&amp;$K7)&gt;5,"",$J7),"")</f>
        <v/>
      </c>
      <c r="AD7" s="34" t="str">
        <f>IF($K7=AD$4&amp;"-"&amp;AD$5,IF(COUNTIF($K$6:$K7,"="&amp;$K7)&gt;5,"",$J7),"")</f>
        <v/>
      </c>
      <c r="AE7" s="35" t="str">
        <f>IF($K7=AE$4&amp;"-"&amp;AE$5,IF(COUNTIF($K$6:$K7,"="&amp;$K7)&gt;5,"",$J7),"")</f>
        <v/>
      </c>
      <c r="AF7" s="34">
        <f>IF($K7=AF$4&amp;"-"&amp;AF$5,IF(COUNTIF($K$6:$K7,"="&amp;$K7)&gt;5,"",$J7),"")</f>
        <v>2</v>
      </c>
      <c r="AG7" s="35" t="str">
        <f>IF($K7=AG$4&amp;"-"&amp;AG$5,IF(COUNTIF($K$6:$K7,"="&amp;$K7)&gt;5,"",$J7),"")</f>
        <v/>
      </c>
      <c r="AH7" s="34" t="str">
        <f>IF($K7=AH$4&amp;"-"&amp;AH$5,IF(COUNTIF($K$6:$K7,"="&amp;$K7)&gt;5,"",$J7),"")</f>
        <v/>
      </c>
      <c r="AI7" s="35" t="str">
        <f>IF($K7=AI$4&amp;"-"&amp;AI$5,IF(COUNTIF($K$6:$K7,"="&amp;$K7)&gt;5,"",$J7),"")</f>
        <v/>
      </c>
      <c r="AJ7" s="34" t="str">
        <f>IF($K7=AJ$4&amp;"-"&amp;AJ$5,IF(COUNTIF($K$6:$K7,"="&amp;$K7)&gt;5,"",$J7),"")</f>
        <v/>
      </c>
      <c r="AK7" s="35" t="str">
        <f>IF($K7=AK$4&amp;"-"&amp;AK$5,IF(COUNTIF($K$6:$K7,"="&amp;$K7)&gt;5,"",$J7),"")</f>
        <v/>
      </c>
      <c r="AL7" s="34" t="str">
        <f>IF($K7=AL$4&amp;"-"&amp;AL$5,IF(COUNTIF($K$6:$K7,"="&amp;$K7)&gt;5,"",$J7),"")</f>
        <v/>
      </c>
      <c r="AM7" s="33" t="str">
        <f>IF($K7=AM$4&amp;"-"&amp;AM$5,IF(COUNTIF($K$6:$K7,"="&amp;$K7)&gt;5,"",$J7),"")</f>
        <v/>
      </c>
      <c r="AO7" s="12"/>
      <c r="AP7" s="12"/>
      <c r="AQ7" s="18"/>
      <c r="AR7" s="12"/>
      <c r="AS7" s="16"/>
      <c r="AT7" s="12"/>
      <c r="AU7" s="12"/>
      <c r="AV7" s="12"/>
      <c r="AW7" s="12"/>
      <c r="AX7" s="12"/>
    </row>
    <row r="8" spans="1:50" x14ac:dyDescent="0.25">
      <c r="A8" s="27">
        <v>3</v>
      </c>
      <c r="B8" s="51">
        <v>3</v>
      </c>
      <c r="C8" s="10" t="s">
        <v>693</v>
      </c>
      <c r="D8" s="3" t="s">
        <v>173</v>
      </c>
      <c r="E8" s="4" t="s">
        <v>3</v>
      </c>
      <c r="F8" s="51" t="b">
        <v>1</v>
      </c>
      <c r="G8" s="4" t="s">
        <v>12</v>
      </c>
      <c r="H8" s="4">
        <f>COUNTIF(G$6:G8,G8)</f>
        <v>3</v>
      </c>
      <c r="I8" s="53" t="str">
        <f t="shared" si="2"/>
        <v>M</v>
      </c>
      <c r="J8" s="53">
        <f>IF(I8="","",COUNTIF(I$6:I8,I8))</f>
        <v>3</v>
      </c>
      <c r="K8" s="29" t="str">
        <f t="shared" si="3"/>
        <v>HRC-M</v>
      </c>
      <c r="L8" s="32" t="str">
        <f>IF($K8=L$4&amp;"-"&amp;L$5,IF(COUNTIF($K$6:$K8,"="&amp;$K8)&gt;5,"",$H8),"")</f>
        <v/>
      </c>
      <c r="M8" s="35" t="str">
        <f>IF($K8=M$4&amp;"-"&amp;M$5,IF(COUNTIF($K$6:$K8,"="&amp;$K8)&gt;5,"",$H8),"")</f>
        <v/>
      </c>
      <c r="N8" s="34" t="str">
        <f>IF($K8=N$4&amp;"-"&amp;N$5,IF(COUNTIF($K$6:$K8,"="&amp;$K8)&gt;5,"",$H8),"")</f>
        <v/>
      </c>
      <c r="O8" s="35" t="str">
        <f>IF($K8=O$4&amp;"-"&amp;O$5,IF(COUNTIF($K$6:$K8,"="&amp;$K8)&gt;5,"",$H8),"")</f>
        <v/>
      </c>
      <c r="P8" s="34" t="str">
        <f>IF($K8=P$4&amp;"-"&amp;P$5,IF(COUNTIF($K$6:$K8,"="&amp;$K8)&gt;5,"",$H8),"")</f>
        <v/>
      </c>
      <c r="Q8" s="35" t="str">
        <f>IF($K8=Q$4&amp;"-"&amp;Q$5,IF(COUNTIF($K$6:$K8,"="&amp;$K8)&gt;5,"",$H8),"")</f>
        <v/>
      </c>
      <c r="R8" s="34" t="str">
        <f>IF($K8=R$4&amp;"-"&amp;R$5,IF(COUNTIF($K$6:$K8,"="&amp;$K8)&gt;5,"",$H8),"")</f>
        <v/>
      </c>
      <c r="S8" s="35" t="str">
        <f>IF($K8=S$4&amp;"-"&amp;S$5,IF(COUNTIF($K$6:$K8,"="&amp;$K8)&gt;5,"",$H8),"")</f>
        <v/>
      </c>
      <c r="T8" s="34">
        <f>IF($K8=T$4&amp;"-"&amp;T$5,IF(COUNTIF($K$6:$K8,"="&amp;$K8)&gt;5,"",$H8),"")</f>
        <v>3</v>
      </c>
      <c r="U8" s="35" t="str">
        <f>IF($K8=U$4&amp;"-"&amp;U$5,IF(COUNTIF($K$6:$K8,"="&amp;$K8)&gt;5,"",$H8),"")</f>
        <v/>
      </c>
      <c r="V8" s="34" t="str">
        <f>IF($K8=V$4&amp;"-"&amp;V$5,IF(COUNTIF($K$6:$K8,"="&amp;$K8)&gt;5,"",$H8),"")</f>
        <v/>
      </c>
      <c r="W8" s="35" t="str">
        <f>IF($K8=W$4&amp;"-"&amp;W$5,IF(COUNTIF($K$6:$K8,"="&amp;$K8)&gt;5,"",$H8),"")</f>
        <v/>
      </c>
      <c r="X8" s="34" t="str">
        <f>IF($K8=X$4&amp;"-"&amp;X$5,IF(COUNTIF($K$6:$K8,"="&amp;$K8)&gt;5,"",$H8),"")</f>
        <v/>
      </c>
      <c r="Y8" s="35" t="str">
        <f>IF($K8=Y$4&amp;"-"&amp;Y$5,IF(COUNTIF($K$6:$K8,"="&amp;$K8)&gt;5,"",$H8),"")</f>
        <v/>
      </c>
      <c r="Z8" s="34" t="str">
        <f>IF($K8=Z$4&amp;"-"&amp;Z$5,IF(COUNTIF($K$6:$K8,"="&amp;$K8)&gt;5,"",$H8),"")</f>
        <v/>
      </c>
      <c r="AA8" s="33" t="str">
        <f>IF($K8=AA$4&amp;"-"&amp;AA$5,IF(COUNTIF($K$6:$K8,"="&amp;$K8)&gt;5,"",$H8),"")</f>
        <v/>
      </c>
      <c r="AB8" s="32" t="str">
        <f>IF($K8=AB$4&amp;"-"&amp;AB$5,IF(COUNTIF($K$6:$K8,"="&amp;$K8)&gt;5,"",$J8),"")</f>
        <v/>
      </c>
      <c r="AC8" s="35" t="str">
        <f>IF($K8=AC$4&amp;"-"&amp;AC$5,IF(COUNTIF($K$6:$K8,"="&amp;$K8)&gt;5,"",$J8),"")</f>
        <v/>
      </c>
      <c r="AD8" s="34" t="str">
        <f>IF($K8=AD$4&amp;"-"&amp;AD$5,IF(COUNTIF($K$6:$K8,"="&amp;$K8)&gt;5,"",$J8),"")</f>
        <v/>
      </c>
      <c r="AE8" s="35" t="str">
        <f>IF($K8=AE$4&amp;"-"&amp;AE$5,IF(COUNTIF($K$6:$K8,"="&amp;$K8)&gt;5,"",$J8),"")</f>
        <v/>
      </c>
      <c r="AF8" s="34" t="str">
        <f>IF($K8=AF$4&amp;"-"&amp;AF$5,IF(COUNTIF($K$6:$K8,"="&amp;$K8)&gt;5,"",$J8),"")</f>
        <v/>
      </c>
      <c r="AG8" s="35" t="str">
        <f>IF($K8=AG$4&amp;"-"&amp;AG$5,IF(COUNTIF($K$6:$K8,"="&amp;$K8)&gt;5,"",$J8),"")</f>
        <v/>
      </c>
      <c r="AH8" s="34">
        <f>IF($K8=AH$4&amp;"-"&amp;AH$5,IF(COUNTIF($K$6:$K8,"="&amp;$K8)&gt;5,"",$J8),"")</f>
        <v>3</v>
      </c>
      <c r="AI8" s="35" t="str">
        <f>IF($K8=AI$4&amp;"-"&amp;AI$5,IF(COUNTIF($K$6:$K8,"="&amp;$K8)&gt;5,"",$J8),"")</f>
        <v/>
      </c>
      <c r="AJ8" s="34" t="str">
        <f>IF($K8=AJ$4&amp;"-"&amp;AJ$5,IF(COUNTIF($K$6:$K8,"="&amp;$K8)&gt;5,"",$J8),"")</f>
        <v/>
      </c>
      <c r="AK8" s="35" t="str">
        <f>IF($K8=AK$4&amp;"-"&amp;AK$5,IF(COUNTIF($K$6:$K8,"="&amp;$K8)&gt;5,"",$J8),"")</f>
        <v/>
      </c>
      <c r="AL8" s="34" t="str">
        <f>IF($K8=AL$4&amp;"-"&amp;AL$5,IF(COUNTIF($K$6:$K8,"="&amp;$K8)&gt;5,"",$J8),"")</f>
        <v/>
      </c>
      <c r="AM8" s="33" t="str">
        <f>IF($K8=AM$4&amp;"-"&amp;AM$5,IF(COUNTIF($K$6:$K8,"="&amp;$K8)&gt;5,"",$J8),"")</f>
        <v/>
      </c>
      <c r="AO8" s="12"/>
      <c r="AP8" s="12"/>
      <c r="AQ8" s="18"/>
      <c r="AR8" s="12"/>
      <c r="AS8" s="16"/>
      <c r="AT8" s="12"/>
      <c r="AU8" s="12"/>
      <c r="AV8" s="12"/>
      <c r="AW8" s="12"/>
      <c r="AX8" s="12"/>
    </row>
    <row r="9" spans="1:50" hidden="1" x14ac:dyDescent="0.25">
      <c r="A9" s="26">
        <v>4</v>
      </c>
      <c r="B9" s="51">
        <v>4</v>
      </c>
      <c r="C9" s="10" t="s">
        <v>694</v>
      </c>
      <c r="D9" s="3" t="s">
        <v>265</v>
      </c>
      <c r="E9" s="4" t="s">
        <v>0</v>
      </c>
      <c r="F9" s="55" t="b">
        <v>1</v>
      </c>
      <c r="G9" s="4" t="s">
        <v>12</v>
      </c>
      <c r="H9" s="4">
        <f>COUNTIF(G$6:G9,G9)</f>
        <v>4</v>
      </c>
      <c r="I9" s="53" t="str">
        <f t="shared" si="2"/>
        <v>M</v>
      </c>
      <c r="J9" s="53">
        <f>IF(I9="","",COUNTIF(I$6:I9,I9))</f>
        <v>4</v>
      </c>
      <c r="K9" s="29" t="str">
        <f t="shared" si="3"/>
        <v>C&amp;C-M</v>
      </c>
      <c r="L9" s="32">
        <f>IF($K9=L$4&amp;"-"&amp;L$5,IF(COUNTIF($K$6:$K9,"="&amp;$K9)&gt;5,"",$H9),"")</f>
        <v>4</v>
      </c>
      <c r="M9" s="35" t="str">
        <f>IF($K9=M$4&amp;"-"&amp;M$5,IF(COUNTIF($K$6:$K9,"="&amp;$K9)&gt;5,"",$H9),"")</f>
        <v/>
      </c>
      <c r="N9" s="34" t="str">
        <f>IF($K9=N$4&amp;"-"&amp;N$5,IF(COUNTIF($K$6:$K9,"="&amp;$K9)&gt;5,"",$H9),"")</f>
        <v/>
      </c>
      <c r="O9" s="35" t="str">
        <f>IF($K9=O$4&amp;"-"&amp;O$5,IF(COUNTIF($K$6:$K9,"="&amp;$K9)&gt;5,"",$H9),"")</f>
        <v/>
      </c>
      <c r="P9" s="34" t="str">
        <f>IF($K9=P$4&amp;"-"&amp;P$5,IF(COUNTIF($K$6:$K9,"="&amp;$K9)&gt;5,"",$H9),"")</f>
        <v/>
      </c>
      <c r="Q9" s="35" t="str">
        <f>IF($K9=Q$4&amp;"-"&amp;Q$5,IF(COUNTIF($K$6:$K9,"="&amp;$K9)&gt;5,"",$H9),"")</f>
        <v/>
      </c>
      <c r="R9" s="34" t="str">
        <f>IF($K9=R$4&amp;"-"&amp;R$5,IF(COUNTIF($K$6:$K9,"="&amp;$K9)&gt;5,"",$H9),"")</f>
        <v/>
      </c>
      <c r="S9" s="35" t="str">
        <f>IF($K9=S$4&amp;"-"&amp;S$5,IF(COUNTIF($K$6:$K9,"="&amp;$K9)&gt;5,"",$H9),"")</f>
        <v/>
      </c>
      <c r="T9" s="34" t="str">
        <f>IF($K9=T$4&amp;"-"&amp;T$5,IF(COUNTIF($K$6:$K9,"="&amp;$K9)&gt;5,"",$H9),"")</f>
        <v/>
      </c>
      <c r="U9" s="35" t="str">
        <f>IF($K9=U$4&amp;"-"&amp;U$5,IF(COUNTIF($K$6:$K9,"="&amp;$K9)&gt;5,"",$H9),"")</f>
        <v/>
      </c>
      <c r="V9" s="34" t="str">
        <f>IF($K9=V$4&amp;"-"&amp;V$5,IF(COUNTIF($K$6:$K9,"="&amp;$K9)&gt;5,"",$H9),"")</f>
        <v/>
      </c>
      <c r="W9" s="35" t="str">
        <f>IF($K9=W$4&amp;"-"&amp;W$5,IF(COUNTIF($K$6:$K9,"="&amp;$K9)&gt;5,"",$H9),"")</f>
        <v/>
      </c>
      <c r="X9" s="34" t="str">
        <f>IF($K9=X$4&amp;"-"&amp;X$5,IF(COUNTIF($K$6:$K9,"="&amp;$K9)&gt;5,"",$H9),"")</f>
        <v/>
      </c>
      <c r="Y9" s="35" t="str">
        <f>IF($K9=Y$4&amp;"-"&amp;Y$5,IF(COUNTIF($K$6:$K9,"="&amp;$K9)&gt;5,"",$H9),"")</f>
        <v/>
      </c>
      <c r="Z9" s="34" t="str">
        <f>IF($K9=Z$4&amp;"-"&amp;Z$5,IF(COUNTIF($K$6:$K9,"="&amp;$K9)&gt;5,"",$H9),"")</f>
        <v/>
      </c>
      <c r="AA9" s="33" t="str">
        <f>IF($K9=AA$4&amp;"-"&amp;AA$5,IF(COUNTIF($K$6:$K9,"="&amp;$K9)&gt;5,"",$H9),"")</f>
        <v/>
      </c>
      <c r="AB9" s="32">
        <f>IF($K9=AB$4&amp;"-"&amp;AB$5,IF(COUNTIF($K$6:$K9,"="&amp;$K9)&gt;5,"",$J9),"")</f>
        <v>4</v>
      </c>
      <c r="AC9" s="35" t="str">
        <f>IF($K9=AC$4&amp;"-"&amp;AC$5,IF(COUNTIF($K$6:$K9,"="&amp;$K9)&gt;5,"",$J9),"")</f>
        <v/>
      </c>
      <c r="AD9" s="34" t="str">
        <f>IF($K9=AD$4&amp;"-"&amp;AD$5,IF(COUNTIF($K$6:$K9,"="&amp;$K9)&gt;5,"",$J9),"")</f>
        <v/>
      </c>
      <c r="AE9" s="35" t="str">
        <f>IF($K9=AE$4&amp;"-"&amp;AE$5,IF(COUNTIF($K$6:$K9,"="&amp;$K9)&gt;5,"",$J9),"")</f>
        <v/>
      </c>
      <c r="AF9" s="34" t="str">
        <f>IF($K9=AF$4&amp;"-"&amp;AF$5,IF(COUNTIF($K$6:$K9,"="&amp;$K9)&gt;5,"",$J9),"")</f>
        <v/>
      </c>
      <c r="AG9" s="35" t="str">
        <f>IF($K9=AG$4&amp;"-"&amp;AG$5,IF(COUNTIF($K$6:$K9,"="&amp;$K9)&gt;5,"",$J9),"")</f>
        <v/>
      </c>
      <c r="AH9" s="34" t="str">
        <f>IF($K9=AH$4&amp;"-"&amp;AH$5,IF(COUNTIF($K$6:$K9,"="&amp;$K9)&gt;5,"",$J9),"")</f>
        <v/>
      </c>
      <c r="AI9" s="35" t="str">
        <f>IF($K9=AI$4&amp;"-"&amp;AI$5,IF(COUNTIF($K$6:$K9,"="&amp;$K9)&gt;5,"",$J9),"")</f>
        <v/>
      </c>
      <c r="AJ9" s="34" t="str">
        <f>IF($K9=AJ$4&amp;"-"&amp;AJ$5,IF(COUNTIF($K$6:$K9,"="&amp;$K9)&gt;5,"",$J9),"")</f>
        <v/>
      </c>
      <c r="AK9" s="35" t="str">
        <f>IF($K9=AK$4&amp;"-"&amp;AK$5,IF(COUNTIF($K$6:$K9,"="&amp;$K9)&gt;5,"",$J9),"")</f>
        <v/>
      </c>
      <c r="AL9" s="34" t="str">
        <f>IF($K9=AL$4&amp;"-"&amp;AL$5,IF(COUNTIF($K$6:$K9,"="&amp;$K9)&gt;5,"",$J9),"")</f>
        <v/>
      </c>
      <c r="AM9" s="33" t="str">
        <f>IF($K9=AM$4&amp;"-"&amp;AM$5,IF(COUNTIF($K$6:$K9,"="&amp;$K9)&gt;5,"",$J9),"")</f>
        <v/>
      </c>
      <c r="AO9" s="12"/>
      <c r="AP9" s="12"/>
      <c r="AQ9" s="18"/>
      <c r="AR9" s="12"/>
      <c r="AS9" s="16"/>
      <c r="AT9" s="12"/>
      <c r="AU9" s="12"/>
      <c r="AV9" s="12"/>
      <c r="AW9" s="12"/>
      <c r="AX9" s="12"/>
    </row>
    <row r="10" spans="1:50" hidden="1" x14ac:dyDescent="0.25">
      <c r="A10" s="27">
        <v>5</v>
      </c>
      <c r="B10" s="51" t="s">
        <v>695</v>
      </c>
      <c r="C10" s="10" t="s">
        <v>696</v>
      </c>
      <c r="D10" s="3" t="s">
        <v>280</v>
      </c>
      <c r="E10" s="4" t="s">
        <v>264</v>
      </c>
      <c r="F10" s="51" t="b">
        <v>0</v>
      </c>
      <c r="G10" s="4" t="s">
        <v>12</v>
      </c>
      <c r="H10" s="4">
        <f>COUNTIF(G$6:G10,G10)</f>
        <v>5</v>
      </c>
      <c r="I10" s="53" t="str">
        <f t="shared" si="2"/>
        <v/>
      </c>
      <c r="J10" s="53" t="str">
        <f>IF(I10="","",COUNTIF(I$6:I10,I10))</f>
        <v/>
      </c>
      <c r="K10" s="29" t="str">
        <f t="shared" si="3"/>
        <v>RR-M</v>
      </c>
      <c r="L10" s="32" t="str">
        <f>IF($K10=L$4&amp;"-"&amp;L$5,IF(COUNTIF($K$6:$K10,"="&amp;$K10)&gt;5,"",$H10),"")</f>
        <v/>
      </c>
      <c r="M10" s="35" t="str">
        <f>IF($K10=M$4&amp;"-"&amp;M$5,IF(COUNTIF($K$6:$K10,"="&amp;$K10)&gt;5,"",$H10),"")</f>
        <v/>
      </c>
      <c r="N10" s="34" t="str">
        <f>IF($K10=N$4&amp;"-"&amp;N$5,IF(COUNTIF($K$6:$K10,"="&amp;$K10)&gt;5,"",$H10),"")</f>
        <v/>
      </c>
      <c r="O10" s="35" t="str">
        <f>IF($K10=O$4&amp;"-"&amp;O$5,IF(COUNTIF($K$6:$K10,"="&amp;$K10)&gt;5,"",$H10),"")</f>
        <v/>
      </c>
      <c r="P10" s="34" t="str">
        <f>IF($K10=P$4&amp;"-"&amp;P$5,IF(COUNTIF($K$6:$K10,"="&amp;$K10)&gt;5,"",$H10),"")</f>
        <v/>
      </c>
      <c r="Q10" s="35" t="str">
        <f>IF($K10=Q$4&amp;"-"&amp;Q$5,IF(COUNTIF($K$6:$K10,"="&amp;$K10)&gt;5,"",$H10),"")</f>
        <v/>
      </c>
      <c r="R10" s="34" t="str">
        <f>IF($K10=R$4&amp;"-"&amp;R$5,IF(COUNTIF($K$6:$K10,"="&amp;$K10)&gt;5,"",$H10),"")</f>
        <v/>
      </c>
      <c r="S10" s="35" t="str">
        <f>IF($K10=S$4&amp;"-"&amp;S$5,IF(COUNTIF($K$6:$K10,"="&amp;$K10)&gt;5,"",$H10),"")</f>
        <v/>
      </c>
      <c r="T10" s="34" t="str">
        <f>IF($K10=T$4&amp;"-"&amp;T$5,IF(COUNTIF($K$6:$K10,"="&amp;$K10)&gt;5,"",$H10),"")</f>
        <v/>
      </c>
      <c r="U10" s="35" t="str">
        <f>IF($K10=U$4&amp;"-"&amp;U$5,IF(COUNTIF($K$6:$K10,"="&amp;$K10)&gt;5,"",$H10),"")</f>
        <v/>
      </c>
      <c r="V10" s="34" t="str">
        <f>IF($K10=V$4&amp;"-"&amp;V$5,IF(COUNTIF($K$6:$K10,"="&amp;$K10)&gt;5,"",$H10),"")</f>
        <v/>
      </c>
      <c r="W10" s="35" t="str">
        <f>IF($K10=W$4&amp;"-"&amp;W$5,IF(COUNTIF($K$6:$K10,"="&amp;$K10)&gt;5,"",$H10),"")</f>
        <v/>
      </c>
      <c r="X10" s="34">
        <f>IF($K10=X$4&amp;"-"&amp;X$5,IF(COUNTIF($K$6:$K10,"="&amp;$K10)&gt;5,"",$H10),"")</f>
        <v>5</v>
      </c>
      <c r="Y10" s="35" t="str">
        <f>IF($K10=Y$4&amp;"-"&amp;Y$5,IF(COUNTIF($K$6:$K10,"="&amp;$K10)&gt;5,"",$H10),"")</f>
        <v/>
      </c>
      <c r="Z10" s="34" t="str">
        <f>IF($K10=Z$4&amp;"-"&amp;Z$5,IF(COUNTIF($K$6:$K10,"="&amp;$K10)&gt;5,"",$H10),"")</f>
        <v/>
      </c>
      <c r="AA10" s="33" t="str">
        <f>IF($K10=AA$4&amp;"-"&amp;AA$5,IF(COUNTIF($K$6:$K10,"="&amp;$K10)&gt;5,"",$H10),"")</f>
        <v/>
      </c>
      <c r="AB10" s="32" t="str">
        <f>IF($K10=AB$4&amp;"-"&amp;AB$5,IF(COUNTIF($K$6:$K10,"="&amp;$K10)&gt;5,"",$J10),"")</f>
        <v/>
      </c>
      <c r="AC10" s="35" t="str">
        <f>IF($K10=AC$4&amp;"-"&amp;AC$5,IF(COUNTIF($K$6:$K10,"="&amp;$K10)&gt;5,"",$J10),"")</f>
        <v/>
      </c>
      <c r="AD10" s="34" t="str">
        <f>IF($K10=AD$4&amp;"-"&amp;AD$5,IF(COUNTIF($K$6:$K10,"="&amp;$K10)&gt;5,"",$J10),"")</f>
        <v/>
      </c>
      <c r="AE10" s="35" t="str">
        <f>IF($K10=AE$4&amp;"-"&amp;AE$5,IF(COUNTIF($K$6:$K10,"="&amp;$K10)&gt;5,"",$J10),"")</f>
        <v/>
      </c>
      <c r="AF10" s="34" t="str">
        <f>IF($K10=AF$4&amp;"-"&amp;AF$5,IF(COUNTIF($K$6:$K10,"="&amp;$K10)&gt;5,"",$J10),"")</f>
        <v/>
      </c>
      <c r="AG10" s="35" t="str">
        <f>IF($K10=AG$4&amp;"-"&amp;AG$5,IF(COUNTIF($K$6:$K10,"="&amp;$K10)&gt;5,"",$J10),"")</f>
        <v/>
      </c>
      <c r="AH10" s="34" t="str">
        <f>IF($K10=AH$4&amp;"-"&amp;AH$5,IF(COUNTIF($K$6:$K10,"="&amp;$K10)&gt;5,"",$J10),"")</f>
        <v/>
      </c>
      <c r="AI10" s="35" t="str">
        <f>IF($K10=AI$4&amp;"-"&amp;AI$5,IF(COUNTIF($K$6:$K10,"="&amp;$K10)&gt;5,"",$J10),"")</f>
        <v/>
      </c>
      <c r="AJ10" s="34" t="str">
        <f>IF($K10=AJ$4&amp;"-"&amp;AJ$5,IF(COUNTIF($K$6:$K10,"="&amp;$K10)&gt;5,"",$J10),"")</f>
        <v/>
      </c>
      <c r="AK10" s="35" t="str">
        <f>IF($K10=AK$4&amp;"-"&amp;AK$5,IF(COUNTIF($K$6:$K10,"="&amp;$K10)&gt;5,"",$J10),"")</f>
        <v/>
      </c>
      <c r="AL10" s="34" t="str">
        <f>IF($K10=AL$4&amp;"-"&amp;AL$5,IF(COUNTIF($K$6:$K10,"="&amp;$K10)&gt;5,"",$J10),"")</f>
        <v/>
      </c>
      <c r="AM10" s="33" t="str">
        <f>IF($K10=AM$4&amp;"-"&amp;AM$5,IF(COUNTIF($K$6:$K10,"="&amp;$K10)&gt;5,"",$J10),"")</f>
        <v/>
      </c>
      <c r="AO10" s="12"/>
      <c r="AP10" s="12"/>
      <c r="AQ10" s="18"/>
      <c r="AR10" s="12"/>
      <c r="AS10" s="16"/>
      <c r="AT10" s="12"/>
      <c r="AU10" s="12"/>
      <c r="AV10" s="12"/>
      <c r="AW10" s="12"/>
      <c r="AX10" s="12"/>
    </row>
    <row r="11" spans="1:50" hidden="1" x14ac:dyDescent="0.25">
      <c r="A11" s="26">
        <v>6</v>
      </c>
      <c r="B11" s="51">
        <v>5</v>
      </c>
      <c r="C11" s="10" t="s">
        <v>697</v>
      </c>
      <c r="D11" s="3" t="s">
        <v>274</v>
      </c>
      <c r="E11" s="4" t="s">
        <v>1</v>
      </c>
      <c r="F11" s="55" t="b">
        <v>1</v>
      </c>
      <c r="G11" s="4" t="s">
        <v>12</v>
      </c>
      <c r="H11" s="4">
        <f>COUNTIF(G$6:G11,G11)</f>
        <v>6</v>
      </c>
      <c r="I11" s="53" t="str">
        <f t="shared" si="2"/>
        <v>M</v>
      </c>
      <c r="J11" s="53">
        <f>IF(I11="","",COUNTIF(I$6:I11,I11))</f>
        <v>5</v>
      </c>
      <c r="K11" s="29" t="str">
        <f t="shared" si="3"/>
        <v>CTC-M</v>
      </c>
      <c r="L11" s="32" t="str">
        <f>IF($K11=L$4&amp;"-"&amp;L$5,IF(COUNTIF($K$6:$K11,"="&amp;$K11)&gt;5,"",$H11),"")</f>
        <v/>
      </c>
      <c r="M11" s="35" t="str">
        <f>IF($K11=M$4&amp;"-"&amp;M$5,IF(COUNTIF($K$6:$K11,"="&amp;$K11)&gt;5,"",$H11),"")</f>
        <v/>
      </c>
      <c r="N11" s="34">
        <f>IF($K11=N$4&amp;"-"&amp;N$5,IF(COUNTIF($K$6:$K11,"="&amp;$K11)&gt;5,"",$H11),"")</f>
        <v>6</v>
      </c>
      <c r="O11" s="35" t="str">
        <f>IF($K11=O$4&amp;"-"&amp;O$5,IF(COUNTIF($K$6:$K11,"="&amp;$K11)&gt;5,"",$H11),"")</f>
        <v/>
      </c>
      <c r="P11" s="34" t="str">
        <f>IF($K11=P$4&amp;"-"&amp;P$5,IF(COUNTIF($K$6:$K11,"="&amp;$K11)&gt;5,"",$H11),"")</f>
        <v/>
      </c>
      <c r="Q11" s="35" t="str">
        <f>IF($K11=Q$4&amp;"-"&amp;Q$5,IF(COUNTIF($K$6:$K11,"="&amp;$K11)&gt;5,"",$H11),"")</f>
        <v/>
      </c>
      <c r="R11" s="34" t="str">
        <f>IF($K11=R$4&amp;"-"&amp;R$5,IF(COUNTIF($K$6:$K11,"="&amp;$K11)&gt;5,"",$H11),"")</f>
        <v/>
      </c>
      <c r="S11" s="35" t="str">
        <f>IF($K11=S$4&amp;"-"&amp;S$5,IF(COUNTIF($K$6:$K11,"="&amp;$K11)&gt;5,"",$H11),"")</f>
        <v/>
      </c>
      <c r="T11" s="34" t="str">
        <f>IF($K11=T$4&amp;"-"&amp;T$5,IF(COUNTIF($K$6:$K11,"="&amp;$K11)&gt;5,"",$H11),"")</f>
        <v/>
      </c>
      <c r="U11" s="35" t="str">
        <f>IF($K11=U$4&amp;"-"&amp;U$5,IF(COUNTIF($K$6:$K11,"="&amp;$K11)&gt;5,"",$H11),"")</f>
        <v/>
      </c>
      <c r="V11" s="34" t="str">
        <f>IF($K11=V$4&amp;"-"&amp;V$5,IF(COUNTIF($K$6:$K11,"="&amp;$K11)&gt;5,"",$H11),"")</f>
        <v/>
      </c>
      <c r="W11" s="35" t="str">
        <f>IF($K11=W$4&amp;"-"&amp;W$5,IF(COUNTIF($K$6:$K11,"="&amp;$K11)&gt;5,"",$H11),"")</f>
        <v/>
      </c>
      <c r="X11" s="34" t="str">
        <f>IF($K11=X$4&amp;"-"&amp;X$5,IF(COUNTIF($K$6:$K11,"="&amp;$K11)&gt;5,"",$H11),"")</f>
        <v/>
      </c>
      <c r="Y11" s="35" t="str">
        <f>IF($K11=Y$4&amp;"-"&amp;Y$5,IF(COUNTIF($K$6:$K11,"="&amp;$K11)&gt;5,"",$H11),"")</f>
        <v/>
      </c>
      <c r="Z11" s="34" t="str">
        <f>IF($K11=Z$4&amp;"-"&amp;Z$5,IF(COUNTIF($K$6:$K11,"="&amp;$K11)&gt;5,"",$H11),"")</f>
        <v/>
      </c>
      <c r="AA11" s="33" t="str">
        <f>IF($K11=AA$4&amp;"-"&amp;AA$5,IF(COUNTIF($K$6:$K11,"="&amp;$K11)&gt;5,"",$H11),"")</f>
        <v/>
      </c>
      <c r="AB11" s="32" t="str">
        <f>IF($K11=AB$4&amp;"-"&amp;AB$5,IF(COUNTIF($K$6:$K11,"="&amp;$K11)&gt;5,"",$J11),"")</f>
        <v/>
      </c>
      <c r="AC11" s="35" t="str">
        <f>IF($K11=AC$4&amp;"-"&amp;AC$5,IF(COUNTIF($K$6:$K11,"="&amp;$K11)&gt;5,"",$J11),"")</f>
        <v/>
      </c>
      <c r="AD11" s="34">
        <f>IF($K11=AD$4&amp;"-"&amp;AD$5,IF(COUNTIF($K$6:$K11,"="&amp;$K11)&gt;5,"",$J11),"")</f>
        <v>5</v>
      </c>
      <c r="AE11" s="35" t="str">
        <f>IF($K11=AE$4&amp;"-"&amp;AE$5,IF(COUNTIF($K$6:$K11,"="&amp;$K11)&gt;5,"",$J11),"")</f>
        <v/>
      </c>
      <c r="AF11" s="34" t="str">
        <f>IF($K11=AF$4&amp;"-"&amp;AF$5,IF(COUNTIF($K$6:$K11,"="&amp;$K11)&gt;5,"",$J11),"")</f>
        <v/>
      </c>
      <c r="AG11" s="35" t="str">
        <f>IF($K11=AG$4&amp;"-"&amp;AG$5,IF(COUNTIF($K$6:$K11,"="&amp;$K11)&gt;5,"",$J11),"")</f>
        <v/>
      </c>
      <c r="AH11" s="34" t="str">
        <f>IF($K11=AH$4&amp;"-"&amp;AH$5,IF(COUNTIF($K$6:$K11,"="&amp;$K11)&gt;5,"",$J11),"")</f>
        <v/>
      </c>
      <c r="AI11" s="35" t="str">
        <f>IF($K11=AI$4&amp;"-"&amp;AI$5,IF(COUNTIF($K$6:$K11,"="&amp;$K11)&gt;5,"",$J11),"")</f>
        <v/>
      </c>
      <c r="AJ11" s="34" t="str">
        <f>IF($K11=AJ$4&amp;"-"&amp;AJ$5,IF(COUNTIF($K$6:$K11,"="&amp;$K11)&gt;5,"",$J11),"")</f>
        <v/>
      </c>
      <c r="AK11" s="35" t="str">
        <f>IF($K11=AK$4&amp;"-"&amp;AK$5,IF(COUNTIF($K$6:$K11,"="&amp;$K11)&gt;5,"",$J11),"")</f>
        <v/>
      </c>
      <c r="AL11" s="34" t="str">
        <f>IF($K11=AL$4&amp;"-"&amp;AL$5,IF(COUNTIF($K$6:$K11,"="&amp;$K11)&gt;5,"",$J11),"")</f>
        <v/>
      </c>
      <c r="AM11" s="33" t="str">
        <f>IF($K11=AM$4&amp;"-"&amp;AM$5,IF(COUNTIF($K$6:$K11,"="&amp;$K11)&gt;5,"",$J11),"")</f>
        <v/>
      </c>
      <c r="AO11" s="12"/>
      <c r="AP11" s="12"/>
      <c r="AQ11" s="18"/>
      <c r="AR11" s="12"/>
      <c r="AS11" s="16"/>
      <c r="AT11" s="12"/>
      <c r="AU11" s="12"/>
      <c r="AV11" s="12"/>
      <c r="AW11" s="12"/>
      <c r="AX11" s="12"/>
    </row>
    <row r="12" spans="1:50" hidden="1" x14ac:dyDescent="0.25">
      <c r="A12" s="27">
        <v>7</v>
      </c>
      <c r="B12" s="51">
        <v>6</v>
      </c>
      <c r="C12" s="10" t="s">
        <v>698</v>
      </c>
      <c r="D12" s="3" t="s">
        <v>639</v>
      </c>
      <c r="E12" s="4" t="s">
        <v>5</v>
      </c>
      <c r="F12" s="51" t="b">
        <v>1</v>
      </c>
      <c r="G12" s="4" t="s">
        <v>12</v>
      </c>
      <c r="H12" s="4">
        <f>COUNTIF(G$6:G12,G12)</f>
        <v>7</v>
      </c>
      <c r="I12" s="53" t="str">
        <f t="shared" si="2"/>
        <v>M</v>
      </c>
      <c r="J12" s="53">
        <f>IF(I12="","",COUNTIF(I$6:I12,I12))</f>
        <v>6</v>
      </c>
      <c r="K12" s="29" t="str">
        <f t="shared" si="3"/>
        <v>SS-M</v>
      </c>
      <c r="L12" s="32" t="str">
        <f>IF($K12=L$4&amp;"-"&amp;L$5,IF(COUNTIF($K$6:$K12,"="&amp;$K12)&gt;5,"",$H12),"")</f>
        <v/>
      </c>
      <c r="M12" s="35" t="str">
        <f>IF($K12=M$4&amp;"-"&amp;M$5,IF(COUNTIF($K$6:$K12,"="&amp;$K12)&gt;5,"",$H12),"")</f>
        <v/>
      </c>
      <c r="N12" s="34" t="str">
        <f>IF($K12=N$4&amp;"-"&amp;N$5,IF(COUNTIF($K$6:$K12,"="&amp;$K12)&gt;5,"",$H12),"")</f>
        <v/>
      </c>
      <c r="O12" s="35" t="str">
        <f>IF($K12=O$4&amp;"-"&amp;O$5,IF(COUNTIF($K$6:$K12,"="&amp;$K12)&gt;5,"",$H12),"")</f>
        <v/>
      </c>
      <c r="P12" s="34" t="str">
        <f>IF($K12=P$4&amp;"-"&amp;P$5,IF(COUNTIF($K$6:$K12,"="&amp;$K12)&gt;5,"",$H12),"")</f>
        <v/>
      </c>
      <c r="Q12" s="35" t="str">
        <f>IF($K12=Q$4&amp;"-"&amp;Q$5,IF(COUNTIF($K$6:$K12,"="&amp;$K12)&gt;5,"",$H12),"")</f>
        <v/>
      </c>
      <c r="R12" s="34" t="str">
        <f>IF($K12=R$4&amp;"-"&amp;R$5,IF(COUNTIF($K$6:$K12,"="&amp;$K12)&gt;5,"",$H12),"")</f>
        <v/>
      </c>
      <c r="S12" s="35" t="str">
        <f>IF($K12=S$4&amp;"-"&amp;S$5,IF(COUNTIF($K$6:$K12,"="&amp;$K12)&gt;5,"",$H12),"")</f>
        <v/>
      </c>
      <c r="T12" s="34" t="str">
        <f>IF($K12=T$4&amp;"-"&amp;T$5,IF(COUNTIF($K$6:$K12,"="&amp;$K12)&gt;5,"",$H12),"")</f>
        <v/>
      </c>
      <c r="U12" s="35" t="str">
        <f>IF($K12=U$4&amp;"-"&amp;U$5,IF(COUNTIF($K$6:$K12,"="&amp;$K12)&gt;5,"",$H12),"")</f>
        <v/>
      </c>
      <c r="V12" s="34" t="str">
        <f>IF($K12=V$4&amp;"-"&amp;V$5,IF(COUNTIF($K$6:$K12,"="&amp;$K12)&gt;5,"",$H12),"")</f>
        <v/>
      </c>
      <c r="W12" s="35" t="str">
        <f>IF($K12=W$4&amp;"-"&amp;W$5,IF(COUNTIF($K$6:$K12,"="&amp;$K12)&gt;5,"",$H12),"")</f>
        <v/>
      </c>
      <c r="X12" s="34" t="str">
        <f>IF($K12=X$4&amp;"-"&amp;X$5,IF(COUNTIF($K$6:$K12,"="&amp;$K12)&gt;5,"",$H12),"")</f>
        <v/>
      </c>
      <c r="Y12" s="35" t="str">
        <f>IF($K12=Y$4&amp;"-"&amp;Y$5,IF(COUNTIF($K$6:$K12,"="&amp;$K12)&gt;5,"",$H12),"")</f>
        <v/>
      </c>
      <c r="Z12" s="34">
        <f>IF($K12=Z$4&amp;"-"&amp;Z$5,IF(COUNTIF($K$6:$K12,"="&amp;$K12)&gt;5,"",$H12),"")</f>
        <v>7</v>
      </c>
      <c r="AA12" s="33" t="str">
        <f>IF($K12=AA$4&amp;"-"&amp;AA$5,IF(COUNTIF($K$6:$K12,"="&amp;$K12)&gt;5,"",$H12),"")</f>
        <v/>
      </c>
      <c r="AB12" s="32" t="str">
        <f>IF($K12=AB$4&amp;"-"&amp;AB$5,IF(COUNTIF($K$6:$K12,"="&amp;$K12)&gt;5,"",$J12),"")</f>
        <v/>
      </c>
      <c r="AC12" s="35" t="str">
        <f>IF($K12=AC$4&amp;"-"&amp;AC$5,IF(COUNTIF($K$6:$K12,"="&amp;$K12)&gt;5,"",$J12),"")</f>
        <v/>
      </c>
      <c r="AD12" s="34" t="str">
        <f>IF($K12=AD$4&amp;"-"&amp;AD$5,IF(COUNTIF($K$6:$K12,"="&amp;$K12)&gt;5,"",$J12),"")</f>
        <v/>
      </c>
      <c r="AE12" s="35" t="str">
        <f>IF($K12=AE$4&amp;"-"&amp;AE$5,IF(COUNTIF($K$6:$K12,"="&amp;$K12)&gt;5,"",$J12),"")</f>
        <v/>
      </c>
      <c r="AF12" s="34" t="str">
        <f>IF($K12=AF$4&amp;"-"&amp;AF$5,IF(COUNTIF($K$6:$K12,"="&amp;$K12)&gt;5,"",$J12),"")</f>
        <v/>
      </c>
      <c r="AG12" s="35" t="str">
        <f>IF($K12=AG$4&amp;"-"&amp;AG$5,IF(COUNTIF($K$6:$K12,"="&amp;$K12)&gt;5,"",$J12),"")</f>
        <v/>
      </c>
      <c r="AH12" s="34" t="str">
        <f>IF($K12=AH$4&amp;"-"&amp;AH$5,IF(COUNTIF($K$6:$K12,"="&amp;$K12)&gt;5,"",$J12),"")</f>
        <v/>
      </c>
      <c r="AI12" s="35" t="str">
        <f>IF($K12=AI$4&amp;"-"&amp;AI$5,IF(COUNTIF($K$6:$K12,"="&amp;$K12)&gt;5,"",$J12),"")</f>
        <v/>
      </c>
      <c r="AJ12" s="34" t="str">
        <f>IF($K12=AJ$4&amp;"-"&amp;AJ$5,IF(COUNTIF($K$6:$K12,"="&amp;$K12)&gt;5,"",$J12),"")</f>
        <v/>
      </c>
      <c r="AK12" s="35" t="str">
        <f>IF($K12=AK$4&amp;"-"&amp;AK$5,IF(COUNTIF($K$6:$K12,"="&amp;$K12)&gt;5,"",$J12),"")</f>
        <v/>
      </c>
      <c r="AL12" s="34">
        <f>IF($K12=AL$4&amp;"-"&amp;AL$5,IF(COUNTIF($K$6:$K12,"="&amp;$K12)&gt;5,"",$J12),"")</f>
        <v>6</v>
      </c>
      <c r="AM12" s="33" t="str">
        <f>IF($K12=AM$4&amp;"-"&amp;AM$5,IF(COUNTIF($K$6:$K12,"="&amp;$K12)&gt;5,"",$J12),"")</f>
        <v/>
      </c>
      <c r="AO12" s="12"/>
      <c r="AP12" s="12"/>
      <c r="AQ12" s="18"/>
      <c r="AR12" s="12"/>
      <c r="AS12" s="16"/>
      <c r="AT12" s="12"/>
      <c r="AU12" s="12"/>
      <c r="AV12" s="12"/>
      <c r="AW12" s="12"/>
      <c r="AX12" s="12"/>
    </row>
    <row r="13" spans="1:50" hidden="1" x14ac:dyDescent="0.25">
      <c r="A13" s="26">
        <v>8</v>
      </c>
      <c r="B13" s="51">
        <v>7</v>
      </c>
      <c r="C13" s="10" t="s">
        <v>699</v>
      </c>
      <c r="D13" s="3" t="s">
        <v>176</v>
      </c>
      <c r="E13" s="4" t="s">
        <v>0</v>
      </c>
      <c r="F13" s="55" t="b">
        <v>1</v>
      </c>
      <c r="G13" s="4" t="s">
        <v>12</v>
      </c>
      <c r="H13" s="4">
        <f>COUNTIF(G$6:G13,G13)</f>
        <v>8</v>
      </c>
      <c r="I13" s="53" t="str">
        <f t="shared" si="2"/>
        <v>M</v>
      </c>
      <c r="J13" s="53">
        <f>IF(I13="","",COUNTIF(I$6:I13,I13))</f>
        <v>7</v>
      </c>
      <c r="K13" s="29" t="str">
        <f t="shared" si="3"/>
        <v>C&amp;C-M</v>
      </c>
      <c r="L13" s="32">
        <f>IF($K13=L$4&amp;"-"&amp;L$5,IF(COUNTIF($K$6:$K13,"="&amp;$K13)&gt;5,"",$H13),"")</f>
        <v>8</v>
      </c>
      <c r="M13" s="35" t="str">
        <f>IF($K13=M$4&amp;"-"&amp;M$5,IF(COUNTIF($K$6:$K13,"="&amp;$K13)&gt;5,"",$H13),"")</f>
        <v/>
      </c>
      <c r="N13" s="34" t="str">
        <f>IF($K13=N$4&amp;"-"&amp;N$5,IF(COUNTIF($K$6:$K13,"="&amp;$K13)&gt;5,"",$H13),"")</f>
        <v/>
      </c>
      <c r="O13" s="35" t="str">
        <f>IF($K13=O$4&amp;"-"&amp;O$5,IF(COUNTIF($K$6:$K13,"="&amp;$K13)&gt;5,"",$H13),"")</f>
        <v/>
      </c>
      <c r="P13" s="34" t="str">
        <f>IF($K13=P$4&amp;"-"&amp;P$5,IF(COUNTIF($K$6:$K13,"="&amp;$K13)&gt;5,"",$H13),"")</f>
        <v/>
      </c>
      <c r="Q13" s="35" t="str">
        <f>IF($K13=Q$4&amp;"-"&amp;Q$5,IF(COUNTIF($K$6:$K13,"="&amp;$K13)&gt;5,"",$H13),"")</f>
        <v/>
      </c>
      <c r="R13" s="34" t="str">
        <f>IF($K13=R$4&amp;"-"&amp;R$5,IF(COUNTIF($K$6:$K13,"="&amp;$K13)&gt;5,"",$H13),"")</f>
        <v/>
      </c>
      <c r="S13" s="35" t="str">
        <f>IF($K13=S$4&amp;"-"&amp;S$5,IF(COUNTIF($K$6:$K13,"="&amp;$K13)&gt;5,"",$H13),"")</f>
        <v/>
      </c>
      <c r="T13" s="34" t="str">
        <f>IF($K13=T$4&amp;"-"&amp;T$5,IF(COUNTIF($K$6:$K13,"="&amp;$K13)&gt;5,"",$H13),"")</f>
        <v/>
      </c>
      <c r="U13" s="35" t="str">
        <f>IF($K13=U$4&amp;"-"&amp;U$5,IF(COUNTIF($K$6:$K13,"="&amp;$K13)&gt;5,"",$H13),"")</f>
        <v/>
      </c>
      <c r="V13" s="34" t="str">
        <f>IF($K13=V$4&amp;"-"&amp;V$5,IF(COUNTIF($K$6:$K13,"="&amp;$K13)&gt;5,"",$H13),"")</f>
        <v/>
      </c>
      <c r="W13" s="35" t="str">
        <f>IF($K13=W$4&amp;"-"&amp;W$5,IF(COUNTIF($K$6:$K13,"="&amp;$K13)&gt;5,"",$H13),"")</f>
        <v/>
      </c>
      <c r="X13" s="34" t="str">
        <f>IF($K13=X$4&amp;"-"&amp;X$5,IF(COUNTIF($K$6:$K13,"="&amp;$K13)&gt;5,"",$H13),"")</f>
        <v/>
      </c>
      <c r="Y13" s="35" t="str">
        <f>IF($K13=Y$4&amp;"-"&amp;Y$5,IF(COUNTIF($K$6:$K13,"="&amp;$K13)&gt;5,"",$H13),"")</f>
        <v/>
      </c>
      <c r="Z13" s="34" t="str">
        <f>IF($K13=Z$4&amp;"-"&amp;Z$5,IF(COUNTIF($K$6:$K13,"="&amp;$K13)&gt;5,"",$H13),"")</f>
        <v/>
      </c>
      <c r="AA13" s="33" t="str">
        <f>IF($K13=AA$4&amp;"-"&amp;AA$5,IF(COUNTIF($K$6:$K13,"="&amp;$K13)&gt;5,"",$H13),"")</f>
        <v/>
      </c>
      <c r="AB13" s="32">
        <f>IF($K13=AB$4&amp;"-"&amp;AB$5,IF(COUNTIF($K$6:$K13,"="&amp;$K13)&gt;5,"",$J13),"")</f>
        <v>7</v>
      </c>
      <c r="AC13" s="35" t="str">
        <f>IF($K13=AC$4&amp;"-"&amp;AC$5,IF(COUNTIF($K$6:$K13,"="&amp;$K13)&gt;5,"",$J13),"")</f>
        <v/>
      </c>
      <c r="AD13" s="34" t="str">
        <f>IF($K13=AD$4&amp;"-"&amp;AD$5,IF(COUNTIF($K$6:$K13,"="&amp;$K13)&gt;5,"",$J13),"")</f>
        <v/>
      </c>
      <c r="AE13" s="35" t="str">
        <f>IF($K13=AE$4&amp;"-"&amp;AE$5,IF(COUNTIF($K$6:$K13,"="&amp;$K13)&gt;5,"",$J13),"")</f>
        <v/>
      </c>
      <c r="AF13" s="34" t="str">
        <f>IF($K13=AF$4&amp;"-"&amp;AF$5,IF(COUNTIF($K$6:$K13,"="&amp;$K13)&gt;5,"",$J13),"")</f>
        <v/>
      </c>
      <c r="AG13" s="35" t="str">
        <f>IF($K13=AG$4&amp;"-"&amp;AG$5,IF(COUNTIF($K$6:$K13,"="&amp;$K13)&gt;5,"",$J13),"")</f>
        <v/>
      </c>
      <c r="AH13" s="34" t="str">
        <f>IF($K13=AH$4&amp;"-"&amp;AH$5,IF(COUNTIF($K$6:$K13,"="&amp;$K13)&gt;5,"",$J13),"")</f>
        <v/>
      </c>
      <c r="AI13" s="35" t="str">
        <f>IF($K13=AI$4&amp;"-"&amp;AI$5,IF(COUNTIF($K$6:$K13,"="&amp;$K13)&gt;5,"",$J13),"")</f>
        <v/>
      </c>
      <c r="AJ13" s="34" t="str">
        <f>IF($K13=AJ$4&amp;"-"&amp;AJ$5,IF(COUNTIF($K$6:$K13,"="&amp;$K13)&gt;5,"",$J13),"")</f>
        <v/>
      </c>
      <c r="AK13" s="35" t="str">
        <f>IF($K13=AK$4&amp;"-"&amp;AK$5,IF(COUNTIF($K$6:$K13,"="&amp;$K13)&gt;5,"",$J13),"")</f>
        <v/>
      </c>
      <c r="AL13" s="34" t="str">
        <f>IF($K13=AL$4&amp;"-"&amp;AL$5,IF(COUNTIF($K$6:$K13,"="&amp;$K13)&gt;5,"",$J13),"")</f>
        <v/>
      </c>
      <c r="AM13" s="33" t="str">
        <f>IF($K13=AM$4&amp;"-"&amp;AM$5,IF(COUNTIF($K$6:$K13,"="&amp;$K13)&gt;5,"",$J13),"")</f>
        <v/>
      </c>
      <c r="AO13" s="12"/>
      <c r="AP13" s="12"/>
      <c r="AQ13" s="18"/>
      <c r="AR13" s="12"/>
      <c r="AS13" s="16"/>
      <c r="AT13" s="12"/>
      <c r="AU13" s="12"/>
      <c r="AV13" s="12"/>
      <c r="AW13" s="12"/>
      <c r="AX13" s="12"/>
    </row>
    <row r="14" spans="1:50" hidden="1" x14ac:dyDescent="0.25">
      <c r="A14" s="27">
        <v>9</v>
      </c>
      <c r="B14" s="51">
        <v>8</v>
      </c>
      <c r="C14" s="10" t="s">
        <v>700</v>
      </c>
      <c r="D14" s="3" t="s">
        <v>168</v>
      </c>
      <c r="E14" s="4" t="s">
        <v>4</v>
      </c>
      <c r="F14" s="51" t="b">
        <v>1</v>
      </c>
      <c r="G14" s="4" t="s">
        <v>12</v>
      </c>
      <c r="H14" s="4">
        <f>COUNTIF(G$6:G14,G14)</f>
        <v>9</v>
      </c>
      <c r="I14" s="53" t="str">
        <f t="shared" si="2"/>
        <v>M</v>
      </c>
      <c r="J14" s="53">
        <f>IF(I14="","",COUNTIF(I$6:I14,I14))</f>
        <v>8</v>
      </c>
      <c r="K14" s="29" t="str">
        <f t="shared" si="3"/>
        <v>NJ-M</v>
      </c>
      <c r="L14" s="32" t="str">
        <f>IF($K14=L$4&amp;"-"&amp;L$5,IF(COUNTIF($K$6:$K14,"="&amp;$K14)&gt;5,"",$H14),"")</f>
        <v/>
      </c>
      <c r="M14" s="35" t="str">
        <f>IF($K14=M$4&amp;"-"&amp;M$5,IF(COUNTIF($K$6:$K14,"="&amp;$K14)&gt;5,"",$H14),"")</f>
        <v/>
      </c>
      <c r="N14" s="34" t="str">
        <f>IF($K14=N$4&amp;"-"&amp;N$5,IF(COUNTIF($K$6:$K14,"="&amp;$K14)&gt;5,"",$H14),"")</f>
        <v/>
      </c>
      <c r="O14" s="35" t="str">
        <f>IF($K14=O$4&amp;"-"&amp;O$5,IF(COUNTIF($K$6:$K14,"="&amp;$K14)&gt;5,"",$H14),"")</f>
        <v/>
      </c>
      <c r="P14" s="34" t="str">
        <f>IF($K14=P$4&amp;"-"&amp;P$5,IF(COUNTIF($K$6:$K14,"="&amp;$K14)&gt;5,"",$H14),"")</f>
        <v/>
      </c>
      <c r="Q14" s="35" t="str">
        <f>IF($K14=Q$4&amp;"-"&amp;Q$5,IF(COUNTIF($K$6:$K14,"="&amp;$K14)&gt;5,"",$H14),"")</f>
        <v/>
      </c>
      <c r="R14" s="34" t="str">
        <f>IF($K14=R$4&amp;"-"&amp;R$5,IF(COUNTIF($K$6:$K14,"="&amp;$K14)&gt;5,"",$H14),"")</f>
        <v/>
      </c>
      <c r="S14" s="35" t="str">
        <f>IF($K14=S$4&amp;"-"&amp;S$5,IF(COUNTIF($K$6:$K14,"="&amp;$K14)&gt;5,"",$H14),"")</f>
        <v/>
      </c>
      <c r="T14" s="34" t="str">
        <f>IF($K14=T$4&amp;"-"&amp;T$5,IF(COUNTIF($K$6:$K14,"="&amp;$K14)&gt;5,"",$H14),"")</f>
        <v/>
      </c>
      <c r="U14" s="35" t="str">
        <f>IF($K14=U$4&amp;"-"&amp;U$5,IF(COUNTIF($K$6:$K14,"="&amp;$K14)&gt;5,"",$H14),"")</f>
        <v/>
      </c>
      <c r="V14" s="34">
        <f>IF($K14=V$4&amp;"-"&amp;V$5,IF(COUNTIF($K$6:$K14,"="&amp;$K14)&gt;5,"",$H14),"")</f>
        <v>9</v>
      </c>
      <c r="W14" s="35" t="str">
        <f>IF($K14=W$4&amp;"-"&amp;W$5,IF(COUNTIF($K$6:$K14,"="&amp;$K14)&gt;5,"",$H14),"")</f>
        <v/>
      </c>
      <c r="X14" s="34" t="str">
        <f>IF($K14=X$4&amp;"-"&amp;X$5,IF(COUNTIF($K$6:$K14,"="&amp;$K14)&gt;5,"",$H14),"")</f>
        <v/>
      </c>
      <c r="Y14" s="35" t="str">
        <f>IF($K14=Y$4&amp;"-"&amp;Y$5,IF(COUNTIF($K$6:$K14,"="&amp;$K14)&gt;5,"",$H14),"")</f>
        <v/>
      </c>
      <c r="Z14" s="34" t="str">
        <f>IF($K14=Z$4&amp;"-"&amp;Z$5,IF(COUNTIF($K$6:$K14,"="&amp;$K14)&gt;5,"",$H14),"")</f>
        <v/>
      </c>
      <c r="AA14" s="33" t="str">
        <f>IF($K14=AA$4&amp;"-"&amp;AA$5,IF(COUNTIF($K$6:$K14,"="&amp;$K14)&gt;5,"",$H14),"")</f>
        <v/>
      </c>
      <c r="AB14" s="32" t="str">
        <f>IF($K14=AB$4&amp;"-"&amp;AB$5,IF(COUNTIF($K$6:$K14,"="&amp;$K14)&gt;5,"",$J14),"")</f>
        <v/>
      </c>
      <c r="AC14" s="35" t="str">
        <f>IF($K14=AC$4&amp;"-"&amp;AC$5,IF(COUNTIF($K$6:$K14,"="&amp;$K14)&gt;5,"",$J14),"")</f>
        <v/>
      </c>
      <c r="AD14" s="34" t="str">
        <f>IF($K14=AD$4&amp;"-"&amp;AD$5,IF(COUNTIF($K$6:$K14,"="&amp;$K14)&gt;5,"",$J14),"")</f>
        <v/>
      </c>
      <c r="AE14" s="35" t="str">
        <f>IF($K14=AE$4&amp;"-"&amp;AE$5,IF(COUNTIF($K$6:$K14,"="&amp;$K14)&gt;5,"",$J14),"")</f>
        <v/>
      </c>
      <c r="AF14" s="34" t="str">
        <f>IF($K14=AF$4&amp;"-"&amp;AF$5,IF(COUNTIF($K$6:$K14,"="&amp;$K14)&gt;5,"",$J14),"")</f>
        <v/>
      </c>
      <c r="AG14" s="35" t="str">
        <f>IF($K14=AG$4&amp;"-"&amp;AG$5,IF(COUNTIF($K$6:$K14,"="&amp;$K14)&gt;5,"",$J14),"")</f>
        <v/>
      </c>
      <c r="AH14" s="34" t="str">
        <f>IF($K14=AH$4&amp;"-"&amp;AH$5,IF(COUNTIF($K$6:$K14,"="&amp;$K14)&gt;5,"",$J14),"")</f>
        <v/>
      </c>
      <c r="AI14" s="35" t="str">
        <f>IF($K14=AI$4&amp;"-"&amp;AI$5,IF(COUNTIF($K$6:$K14,"="&amp;$K14)&gt;5,"",$J14),"")</f>
        <v/>
      </c>
      <c r="AJ14" s="34">
        <f>IF($K14=AJ$4&amp;"-"&amp;AJ$5,IF(COUNTIF($K$6:$K14,"="&amp;$K14)&gt;5,"",$J14),"")</f>
        <v>8</v>
      </c>
      <c r="AK14" s="35" t="str">
        <f>IF($K14=AK$4&amp;"-"&amp;AK$5,IF(COUNTIF($K$6:$K14,"="&amp;$K14)&gt;5,"",$J14),"")</f>
        <v/>
      </c>
      <c r="AL14" s="34" t="str">
        <f>IF($K14=AL$4&amp;"-"&amp;AL$5,IF(COUNTIF($K$6:$K14,"="&amp;$K14)&gt;5,"",$J14),"")</f>
        <v/>
      </c>
      <c r="AM14" s="33" t="str">
        <f>IF($K14=AM$4&amp;"-"&amp;AM$5,IF(COUNTIF($K$6:$K14,"="&amp;$K14)&gt;5,"",$J14),"")</f>
        <v/>
      </c>
      <c r="AO14" s="12"/>
      <c r="AP14" s="12"/>
      <c r="AQ14" s="18"/>
      <c r="AR14" s="12"/>
      <c r="AS14" s="16"/>
      <c r="AT14" s="12"/>
      <c r="AU14" s="12"/>
      <c r="AV14" s="12"/>
      <c r="AW14" s="12"/>
      <c r="AX14" s="12"/>
    </row>
    <row r="15" spans="1:50" hidden="1" x14ac:dyDescent="0.25">
      <c r="A15" s="26">
        <v>10</v>
      </c>
      <c r="B15" s="51">
        <v>9</v>
      </c>
      <c r="C15" s="10" t="s">
        <v>701</v>
      </c>
      <c r="D15" s="3" t="s">
        <v>224</v>
      </c>
      <c r="E15" s="4" t="s">
        <v>2</v>
      </c>
      <c r="F15" s="55" t="b">
        <v>1</v>
      </c>
      <c r="G15" s="4" t="s">
        <v>12</v>
      </c>
      <c r="H15" s="4">
        <f>COUNTIF(G$6:G15,G15)</f>
        <v>10</v>
      </c>
      <c r="I15" s="53" t="str">
        <f t="shared" si="2"/>
        <v>M</v>
      </c>
      <c r="J15" s="53">
        <f>IF(I15="","",COUNTIF(I$6:I15,I15))</f>
        <v>9</v>
      </c>
      <c r="K15" s="29" t="str">
        <f t="shared" si="3"/>
        <v>Ely-M</v>
      </c>
      <c r="L15" s="32" t="str">
        <f>IF($K15=L$4&amp;"-"&amp;L$5,IF(COUNTIF($K$6:$K15,"="&amp;$K15)&gt;5,"",$H15),"")</f>
        <v/>
      </c>
      <c r="M15" s="35" t="str">
        <f>IF($K15=M$4&amp;"-"&amp;M$5,IF(COUNTIF($K$6:$K15,"="&amp;$K15)&gt;5,"",$H15),"")</f>
        <v/>
      </c>
      <c r="N15" s="34" t="str">
        <f>IF($K15=N$4&amp;"-"&amp;N$5,IF(COUNTIF($K$6:$K15,"="&amp;$K15)&gt;5,"",$H15),"")</f>
        <v/>
      </c>
      <c r="O15" s="35" t="str">
        <f>IF($K15=O$4&amp;"-"&amp;O$5,IF(COUNTIF($K$6:$K15,"="&amp;$K15)&gt;5,"",$H15),"")</f>
        <v/>
      </c>
      <c r="P15" s="34">
        <f>IF($K15=P$4&amp;"-"&amp;P$5,IF(COUNTIF($K$6:$K15,"="&amp;$K15)&gt;5,"",$H15),"")</f>
        <v>10</v>
      </c>
      <c r="Q15" s="35" t="str">
        <f>IF($K15=Q$4&amp;"-"&amp;Q$5,IF(COUNTIF($K$6:$K15,"="&amp;$K15)&gt;5,"",$H15),"")</f>
        <v/>
      </c>
      <c r="R15" s="34" t="str">
        <f>IF($K15=R$4&amp;"-"&amp;R$5,IF(COUNTIF($K$6:$K15,"="&amp;$K15)&gt;5,"",$H15),"")</f>
        <v/>
      </c>
      <c r="S15" s="35" t="str">
        <f>IF($K15=S$4&amp;"-"&amp;S$5,IF(COUNTIF($K$6:$K15,"="&amp;$K15)&gt;5,"",$H15),"")</f>
        <v/>
      </c>
      <c r="T15" s="34" t="str">
        <f>IF($K15=T$4&amp;"-"&amp;T$5,IF(COUNTIF($K$6:$K15,"="&amp;$K15)&gt;5,"",$H15),"")</f>
        <v/>
      </c>
      <c r="U15" s="35" t="str">
        <f>IF($K15=U$4&amp;"-"&amp;U$5,IF(COUNTIF($K$6:$K15,"="&amp;$K15)&gt;5,"",$H15),"")</f>
        <v/>
      </c>
      <c r="V15" s="34" t="str">
        <f>IF($K15=V$4&amp;"-"&amp;V$5,IF(COUNTIF($K$6:$K15,"="&amp;$K15)&gt;5,"",$H15),"")</f>
        <v/>
      </c>
      <c r="W15" s="35" t="str">
        <f>IF($K15=W$4&amp;"-"&amp;W$5,IF(COUNTIF($K$6:$K15,"="&amp;$K15)&gt;5,"",$H15),"")</f>
        <v/>
      </c>
      <c r="X15" s="34" t="str">
        <f>IF($K15=X$4&amp;"-"&amp;X$5,IF(COUNTIF($K$6:$K15,"="&amp;$K15)&gt;5,"",$H15),"")</f>
        <v/>
      </c>
      <c r="Y15" s="35" t="str">
        <f>IF($K15=Y$4&amp;"-"&amp;Y$5,IF(COUNTIF($K$6:$K15,"="&amp;$K15)&gt;5,"",$H15),"")</f>
        <v/>
      </c>
      <c r="Z15" s="34" t="str">
        <f>IF($K15=Z$4&amp;"-"&amp;Z$5,IF(COUNTIF($K$6:$K15,"="&amp;$K15)&gt;5,"",$H15),"")</f>
        <v/>
      </c>
      <c r="AA15" s="33" t="str">
        <f>IF($K15=AA$4&amp;"-"&amp;AA$5,IF(COUNTIF($K$6:$K15,"="&amp;$K15)&gt;5,"",$H15),"")</f>
        <v/>
      </c>
      <c r="AB15" s="32" t="str">
        <f>IF($K15=AB$4&amp;"-"&amp;AB$5,IF(COUNTIF($K$6:$K15,"="&amp;$K15)&gt;5,"",$J15),"")</f>
        <v/>
      </c>
      <c r="AC15" s="35" t="str">
        <f>IF($K15=AC$4&amp;"-"&amp;AC$5,IF(COUNTIF($K$6:$K15,"="&amp;$K15)&gt;5,"",$J15),"")</f>
        <v/>
      </c>
      <c r="AD15" s="34" t="str">
        <f>IF($K15=AD$4&amp;"-"&amp;AD$5,IF(COUNTIF($K$6:$K15,"="&amp;$K15)&gt;5,"",$J15),"")</f>
        <v/>
      </c>
      <c r="AE15" s="35" t="str">
        <f>IF($K15=AE$4&amp;"-"&amp;AE$5,IF(COUNTIF($K$6:$K15,"="&amp;$K15)&gt;5,"",$J15),"")</f>
        <v/>
      </c>
      <c r="AF15" s="34">
        <f>IF($K15=AF$4&amp;"-"&amp;AF$5,IF(COUNTIF($K$6:$K15,"="&amp;$K15)&gt;5,"",$J15),"")</f>
        <v>9</v>
      </c>
      <c r="AG15" s="35" t="str">
        <f>IF($K15=AG$4&amp;"-"&amp;AG$5,IF(COUNTIF($K$6:$K15,"="&amp;$K15)&gt;5,"",$J15),"")</f>
        <v/>
      </c>
      <c r="AH15" s="34" t="str">
        <f>IF($K15=AH$4&amp;"-"&amp;AH$5,IF(COUNTIF($K$6:$K15,"="&amp;$K15)&gt;5,"",$J15),"")</f>
        <v/>
      </c>
      <c r="AI15" s="35" t="str">
        <f>IF($K15=AI$4&amp;"-"&amp;AI$5,IF(COUNTIF($K$6:$K15,"="&amp;$K15)&gt;5,"",$J15),"")</f>
        <v/>
      </c>
      <c r="AJ15" s="34" t="str">
        <f>IF($K15=AJ$4&amp;"-"&amp;AJ$5,IF(COUNTIF($K$6:$K15,"="&amp;$K15)&gt;5,"",$J15),"")</f>
        <v/>
      </c>
      <c r="AK15" s="35" t="str">
        <f>IF($K15=AK$4&amp;"-"&amp;AK$5,IF(COUNTIF($K$6:$K15,"="&amp;$K15)&gt;5,"",$J15),"")</f>
        <v/>
      </c>
      <c r="AL15" s="34" t="str">
        <f>IF($K15=AL$4&amp;"-"&amp;AL$5,IF(COUNTIF($K$6:$K15,"="&amp;$K15)&gt;5,"",$J15),"")</f>
        <v/>
      </c>
      <c r="AM15" s="33" t="str">
        <f>IF($K15=AM$4&amp;"-"&amp;AM$5,IF(COUNTIF($K$6:$K15,"="&amp;$K15)&gt;5,"",$J15),"")</f>
        <v/>
      </c>
      <c r="AO15" s="12"/>
      <c r="AP15" s="12"/>
      <c r="AQ15" s="18"/>
      <c r="AR15" s="12"/>
      <c r="AS15" s="16"/>
      <c r="AT15" s="12"/>
      <c r="AU15" s="12"/>
      <c r="AV15" s="12"/>
      <c r="AW15" s="12"/>
      <c r="AX15" s="12"/>
    </row>
    <row r="16" spans="1:50" hidden="1" x14ac:dyDescent="0.25">
      <c r="A16" s="27">
        <v>11</v>
      </c>
      <c r="B16" s="51">
        <v>10</v>
      </c>
      <c r="C16" s="10" t="s">
        <v>329</v>
      </c>
      <c r="D16" s="3" t="s">
        <v>119</v>
      </c>
      <c r="E16" s="4" t="s">
        <v>4</v>
      </c>
      <c r="F16" s="51" t="b">
        <v>1</v>
      </c>
      <c r="G16" s="4" t="s">
        <v>12</v>
      </c>
      <c r="H16" s="4">
        <f>COUNTIF(G$6:G16,G16)</f>
        <v>11</v>
      </c>
      <c r="I16" s="53" t="str">
        <f t="shared" si="2"/>
        <v>M</v>
      </c>
      <c r="J16" s="53">
        <f>IF(I16="","",COUNTIF(I$6:I16,I16))</f>
        <v>10</v>
      </c>
      <c r="K16" s="29" t="str">
        <f t="shared" si="3"/>
        <v>NJ-M</v>
      </c>
      <c r="L16" s="32" t="str">
        <f>IF($K16=L$4&amp;"-"&amp;L$5,IF(COUNTIF($K$6:$K16,"="&amp;$K16)&gt;5,"",$H16),"")</f>
        <v/>
      </c>
      <c r="M16" s="35" t="str">
        <f>IF($K16=M$4&amp;"-"&amp;M$5,IF(COUNTIF($K$6:$K16,"="&amp;$K16)&gt;5,"",$H16),"")</f>
        <v/>
      </c>
      <c r="N16" s="34" t="str">
        <f>IF($K16=N$4&amp;"-"&amp;N$5,IF(COUNTIF($K$6:$K16,"="&amp;$K16)&gt;5,"",$H16),"")</f>
        <v/>
      </c>
      <c r="O16" s="35" t="str">
        <f>IF($K16=O$4&amp;"-"&amp;O$5,IF(COUNTIF($K$6:$K16,"="&amp;$K16)&gt;5,"",$H16),"")</f>
        <v/>
      </c>
      <c r="P16" s="34" t="str">
        <f>IF($K16=P$4&amp;"-"&amp;P$5,IF(COUNTIF($K$6:$K16,"="&amp;$K16)&gt;5,"",$H16),"")</f>
        <v/>
      </c>
      <c r="Q16" s="35" t="str">
        <f>IF($K16=Q$4&amp;"-"&amp;Q$5,IF(COUNTIF($K$6:$K16,"="&amp;$K16)&gt;5,"",$H16),"")</f>
        <v/>
      </c>
      <c r="R16" s="34" t="str">
        <f>IF($K16=R$4&amp;"-"&amp;R$5,IF(COUNTIF($K$6:$K16,"="&amp;$K16)&gt;5,"",$H16),"")</f>
        <v/>
      </c>
      <c r="S16" s="35" t="str">
        <f>IF($K16=S$4&amp;"-"&amp;S$5,IF(COUNTIF($K$6:$K16,"="&amp;$K16)&gt;5,"",$H16),"")</f>
        <v/>
      </c>
      <c r="T16" s="34" t="str">
        <f>IF($K16=T$4&amp;"-"&amp;T$5,IF(COUNTIF($K$6:$K16,"="&amp;$K16)&gt;5,"",$H16),"")</f>
        <v/>
      </c>
      <c r="U16" s="35" t="str">
        <f>IF($K16=U$4&amp;"-"&amp;U$5,IF(COUNTIF($K$6:$K16,"="&amp;$K16)&gt;5,"",$H16),"")</f>
        <v/>
      </c>
      <c r="V16" s="34">
        <f>IF($K16=V$4&amp;"-"&amp;V$5,IF(COUNTIF($K$6:$K16,"="&amp;$K16)&gt;5,"",$H16),"")</f>
        <v>11</v>
      </c>
      <c r="W16" s="35" t="str">
        <f>IF($K16=W$4&amp;"-"&amp;W$5,IF(COUNTIF($K$6:$K16,"="&amp;$K16)&gt;5,"",$H16),"")</f>
        <v/>
      </c>
      <c r="X16" s="34" t="str">
        <f>IF($K16=X$4&amp;"-"&amp;X$5,IF(COUNTIF($K$6:$K16,"="&amp;$K16)&gt;5,"",$H16),"")</f>
        <v/>
      </c>
      <c r="Y16" s="35" t="str">
        <f>IF($K16=Y$4&amp;"-"&amp;Y$5,IF(COUNTIF($K$6:$K16,"="&amp;$K16)&gt;5,"",$H16),"")</f>
        <v/>
      </c>
      <c r="Z16" s="34" t="str">
        <f>IF($K16=Z$4&amp;"-"&amp;Z$5,IF(COUNTIF($K$6:$K16,"="&amp;$K16)&gt;5,"",$H16),"")</f>
        <v/>
      </c>
      <c r="AA16" s="33" t="str">
        <f>IF($K16=AA$4&amp;"-"&amp;AA$5,IF(COUNTIF($K$6:$K16,"="&amp;$K16)&gt;5,"",$H16),"")</f>
        <v/>
      </c>
      <c r="AB16" s="32" t="str">
        <f>IF($K16=AB$4&amp;"-"&amp;AB$5,IF(COUNTIF($K$6:$K16,"="&amp;$K16)&gt;5,"",$J16),"")</f>
        <v/>
      </c>
      <c r="AC16" s="35" t="str">
        <f>IF($K16=AC$4&amp;"-"&amp;AC$5,IF(COUNTIF($K$6:$K16,"="&amp;$K16)&gt;5,"",$J16),"")</f>
        <v/>
      </c>
      <c r="AD16" s="34" t="str">
        <f>IF($K16=AD$4&amp;"-"&amp;AD$5,IF(COUNTIF($K$6:$K16,"="&amp;$K16)&gt;5,"",$J16),"")</f>
        <v/>
      </c>
      <c r="AE16" s="35" t="str">
        <f>IF($K16=AE$4&amp;"-"&amp;AE$5,IF(COUNTIF($K$6:$K16,"="&amp;$K16)&gt;5,"",$J16),"")</f>
        <v/>
      </c>
      <c r="AF16" s="34" t="str">
        <f>IF($K16=AF$4&amp;"-"&amp;AF$5,IF(COUNTIF($K$6:$K16,"="&amp;$K16)&gt;5,"",$J16),"")</f>
        <v/>
      </c>
      <c r="AG16" s="35" t="str">
        <f>IF($K16=AG$4&amp;"-"&amp;AG$5,IF(COUNTIF($K$6:$K16,"="&amp;$K16)&gt;5,"",$J16),"")</f>
        <v/>
      </c>
      <c r="AH16" s="34" t="str">
        <f>IF($K16=AH$4&amp;"-"&amp;AH$5,IF(COUNTIF($K$6:$K16,"="&amp;$K16)&gt;5,"",$J16),"")</f>
        <v/>
      </c>
      <c r="AI16" s="35" t="str">
        <f>IF($K16=AI$4&amp;"-"&amp;AI$5,IF(COUNTIF($K$6:$K16,"="&amp;$K16)&gt;5,"",$J16),"")</f>
        <v/>
      </c>
      <c r="AJ16" s="34">
        <f>IF($K16=AJ$4&amp;"-"&amp;AJ$5,IF(COUNTIF($K$6:$K16,"="&amp;$K16)&gt;5,"",$J16),"")</f>
        <v>10</v>
      </c>
      <c r="AK16" s="35" t="str">
        <f>IF($K16=AK$4&amp;"-"&amp;AK$5,IF(COUNTIF($K$6:$K16,"="&amp;$K16)&gt;5,"",$J16),"")</f>
        <v/>
      </c>
      <c r="AL16" s="34" t="str">
        <f>IF($K16=AL$4&amp;"-"&amp;AL$5,IF(COUNTIF($K$6:$K16,"="&amp;$K16)&gt;5,"",$J16),"")</f>
        <v/>
      </c>
      <c r="AM16" s="33" t="str">
        <f>IF($K16=AM$4&amp;"-"&amp;AM$5,IF(COUNTIF($K$6:$K16,"="&amp;$K16)&gt;5,"",$J16),"")</f>
        <v/>
      </c>
      <c r="AO16" s="12"/>
      <c r="AP16" s="12"/>
      <c r="AQ16" s="18"/>
      <c r="AR16" s="12"/>
      <c r="AS16" s="16"/>
      <c r="AT16" s="12"/>
      <c r="AU16" s="12"/>
      <c r="AV16" s="12"/>
      <c r="AW16" s="12"/>
      <c r="AX16" s="12"/>
    </row>
    <row r="17" spans="1:50" x14ac:dyDescent="0.25">
      <c r="A17" s="26">
        <v>12</v>
      </c>
      <c r="B17" s="51">
        <v>11</v>
      </c>
      <c r="C17" s="10" t="s">
        <v>330</v>
      </c>
      <c r="D17" s="3" t="s">
        <v>229</v>
      </c>
      <c r="E17" s="4" t="s">
        <v>3</v>
      </c>
      <c r="F17" s="55" t="b">
        <v>1</v>
      </c>
      <c r="G17" s="4" t="s">
        <v>12</v>
      </c>
      <c r="H17" s="4">
        <f>COUNTIF(G$6:G17,G17)</f>
        <v>12</v>
      </c>
      <c r="I17" s="53" t="str">
        <f t="shared" si="2"/>
        <v>M</v>
      </c>
      <c r="J17" s="53">
        <f>IF(I17="","",COUNTIF(I$6:I17,I17))</f>
        <v>11</v>
      </c>
      <c r="K17" s="29" t="str">
        <f t="shared" si="3"/>
        <v>HRC-M</v>
      </c>
      <c r="L17" s="32" t="str">
        <f>IF($K17=L$4&amp;"-"&amp;L$5,IF(COUNTIF($K$6:$K17,"="&amp;$K17)&gt;5,"",$H17),"")</f>
        <v/>
      </c>
      <c r="M17" s="35" t="str">
        <f>IF($K17=M$4&amp;"-"&amp;M$5,IF(COUNTIF($K$6:$K17,"="&amp;$K17)&gt;5,"",$H17),"")</f>
        <v/>
      </c>
      <c r="N17" s="34" t="str">
        <f>IF($K17=N$4&amp;"-"&amp;N$5,IF(COUNTIF($K$6:$K17,"="&amp;$K17)&gt;5,"",$H17),"")</f>
        <v/>
      </c>
      <c r="O17" s="35" t="str">
        <f>IF($K17=O$4&amp;"-"&amp;O$5,IF(COUNTIF($K$6:$K17,"="&amp;$K17)&gt;5,"",$H17),"")</f>
        <v/>
      </c>
      <c r="P17" s="34" t="str">
        <f>IF($K17=P$4&amp;"-"&amp;P$5,IF(COUNTIF($K$6:$K17,"="&amp;$K17)&gt;5,"",$H17),"")</f>
        <v/>
      </c>
      <c r="Q17" s="35" t="str">
        <f>IF($K17=Q$4&amp;"-"&amp;Q$5,IF(COUNTIF($K$6:$K17,"="&amp;$K17)&gt;5,"",$H17),"")</f>
        <v/>
      </c>
      <c r="R17" s="34" t="str">
        <f>IF($K17=R$4&amp;"-"&amp;R$5,IF(COUNTIF($K$6:$K17,"="&amp;$K17)&gt;5,"",$H17),"")</f>
        <v/>
      </c>
      <c r="S17" s="35" t="str">
        <f>IF($K17=S$4&amp;"-"&amp;S$5,IF(COUNTIF($K$6:$K17,"="&amp;$K17)&gt;5,"",$H17),"")</f>
        <v/>
      </c>
      <c r="T17" s="34">
        <f>IF($K17=T$4&amp;"-"&amp;T$5,IF(COUNTIF($K$6:$K17,"="&amp;$K17)&gt;5,"",$H17),"")</f>
        <v>12</v>
      </c>
      <c r="U17" s="35" t="str">
        <f>IF($K17=U$4&amp;"-"&amp;U$5,IF(COUNTIF($K$6:$K17,"="&amp;$K17)&gt;5,"",$H17),"")</f>
        <v/>
      </c>
      <c r="V17" s="34" t="str">
        <f>IF($K17=V$4&amp;"-"&amp;V$5,IF(COUNTIF($K$6:$K17,"="&amp;$K17)&gt;5,"",$H17),"")</f>
        <v/>
      </c>
      <c r="W17" s="35" t="str">
        <f>IF($K17=W$4&amp;"-"&amp;W$5,IF(COUNTIF($K$6:$K17,"="&amp;$K17)&gt;5,"",$H17),"")</f>
        <v/>
      </c>
      <c r="X17" s="34" t="str">
        <f>IF($K17=X$4&amp;"-"&amp;X$5,IF(COUNTIF($K$6:$K17,"="&amp;$K17)&gt;5,"",$H17),"")</f>
        <v/>
      </c>
      <c r="Y17" s="35" t="str">
        <f>IF($K17=Y$4&amp;"-"&amp;Y$5,IF(COUNTIF($K$6:$K17,"="&amp;$K17)&gt;5,"",$H17),"")</f>
        <v/>
      </c>
      <c r="Z17" s="34" t="str">
        <f>IF($K17=Z$4&amp;"-"&amp;Z$5,IF(COUNTIF($K$6:$K17,"="&amp;$K17)&gt;5,"",$H17),"")</f>
        <v/>
      </c>
      <c r="AA17" s="33" t="str">
        <f>IF($K17=AA$4&amp;"-"&amp;AA$5,IF(COUNTIF($K$6:$K17,"="&amp;$K17)&gt;5,"",$H17),"")</f>
        <v/>
      </c>
      <c r="AB17" s="32" t="str">
        <f>IF($K17=AB$4&amp;"-"&amp;AB$5,IF(COUNTIF($K$6:$K17,"="&amp;$K17)&gt;5,"",$J17),"")</f>
        <v/>
      </c>
      <c r="AC17" s="35" t="str">
        <f>IF($K17=AC$4&amp;"-"&amp;AC$5,IF(COUNTIF($K$6:$K17,"="&amp;$K17)&gt;5,"",$J17),"")</f>
        <v/>
      </c>
      <c r="AD17" s="34" t="str">
        <f>IF($K17=AD$4&amp;"-"&amp;AD$5,IF(COUNTIF($K$6:$K17,"="&amp;$K17)&gt;5,"",$J17),"")</f>
        <v/>
      </c>
      <c r="AE17" s="35" t="str">
        <f>IF($K17=AE$4&amp;"-"&amp;AE$5,IF(COUNTIF($K$6:$K17,"="&amp;$K17)&gt;5,"",$J17),"")</f>
        <v/>
      </c>
      <c r="AF17" s="34" t="str">
        <f>IF($K17=AF$4&amp;"-"&amp;AF$5,IF(COUNTIF($K$6:$K17,"="&amp;$K17)&gt;5,"",$J17),"")</f>
        <v/>
      </c>
      <c r="AG17" s="35" t="str">
        <f>IF($K17=AG$4&amp;"-"&amp;AG$5,IF(COUNTIF($K$6:$K17,"="&amp;$K17)&gt;5,"",$J17),"")</f>
        <v/>
      </c>
      <c r="AH17" s="34">
        <f>IF($K17=AH$4&amp;"-"&amp;AH$5,IF(COUNTIF($K$6:$K17,"="&amp;$K17)&gt;5,"",$J17),"")</f>
        <v>11</v>
      </c>
      <c r="AI17" s="35" t="str">
        <f>IF($K17=AI$4&amp;"-"&amp;AI$5,IF(COUNTIF($K$6:$K17,"="&amp;$K17)&gt;5,"",$J17),"")</f>
        <v/>
      </c>
      <c r="AJ17" s="34" t="str">
        <f>IF($K17=AJ$4&amp;"-"&amp;AJ$5,IF(COUNTIF($K$6:$K17,"="&amp;$K17)&gt;5,"",$J17),"")</f>
        <v/>
      </c>
      <c r="AK17" s="35" t="str">
        <f>IF($K17=AK$4&amp;"-"&amp;AK$5,IF(COUNTIF($K$6:$K17,"="&amp;$K17)&gt;5,"",$J17),"")</f>
        <v/>
      </c>
      <c r="AL17" s="34" t="str">
        <f>IF($K17=AL$4&amp;"-"&amp;AL$5,IF(COUNTIF($K$6:$K17,"="&amp;$K17)&gt;5,"",$J17),"")</f>
        <v/>
      </c>
      <c r="AM17" s="33" t="str">
        <f>IF($K17=AM$4&amp;"-"&amp;AM$5,IF(COUNTIF($K$6:$K17,"="&amp;$K17)&gt;5,"",$J17),"")</f>
        <v/>
      </c>
      <c r="AO17" s="12"/>
      <c r="AP17" s="12"/>
      <c r="AQ17" s="18"/>
      <c r="AR17" s="12"/>
      <c r="AS17" s="16"/>
      <c r="AT17" s="12"/>
      <c r="AU17" s="12"/>
      <c r="AV17" s="12"/>
      <c r="AW17" s="12"/>
      <c r="AX17" s="12"/>
    </row>
    <row r="18" spans="1:50" hidden="1" x14ac:dyDescent="0.25">
      <c r="A18" s="27">
        <v>13</v>
      </c>
      <c r="B18" s="51" t="s">
        <v>695</v>
      </c>
      <c r="C18" s="10" t="s">
        <v>331</v>
      </c>
      <c r="D18" s="3" t="s">
        <v>617</v>
      </c>
      <c r="E18" s="4" t="s">
        <v>264</v>
      </c>
      <c r="F18" s="51" t="b">
        <v>0</v>
      </c>
      <c r="G18" s="4" t="s">
        <v>12</v>
      </c>
      <c r="H18" s="4">
        <f>COUNTIF(G$6:G18,G18)</f>
        <v>13</v>
      </c>
      <c r="I18" s="53" t="str">
        <f t="shared" si="2"/>
        <v/>
      </c>
      <c r="J18" s="53" t="str">
        <f>IF(I18="","",COUNTIF(I$6:I18,I18))</f>
        <v/>
      </c>
      <c r="K18" s="29" t="str">
        <f t="shared" si="3"/>
        <v>RR-M</v>
      </c>
      <c r="L18" s="32" t="str">
        <f>IF($K18=L$4&amp;"-"&amp;L$5,IF(COUNTIF($K$6:$K18,"="&amp;$K18)&gt;5,"",$H18),"")</f>
        <v/>
      </c>
      <c r="M18" s="35" t="str">
        <f>IF($K18=M$4&amp;"-"&amp;M$5,IF(COUNTIF($K$6:$K18,"="&amp;$K18)&gt;5,"",$H18),"")</f>
        <v/>
      </c>
      <c r="N18" s="34" t="str">
        <f>IF($K18=N$4&amp;"-"&amp;N$5,IF(COUNTIF($K$6:$K18,"="&amp;$K18)&gt;5,"",$H18),"")</f>
        <v/>
      </c>
      <c r="O18" s="35" t="str">
        <f>IF($K18=O$4&amp;"-"&amp;O$5,IF(COUNTIF($K$6:$K18,"="&amp;$K18)&gt;5,"",$H18),"")</f>
        <v/>
      </c>
      <c r="P18" s="34" t="str">
        <f>IF($K18=P$4&amp;"-"&amp;P$5,IF(COUNTIF($K$6:$K18,"="&amp;$K18)&gt;5,"",$H18),"")</f>
        <v/>
      </c>
      <c r="Q18" s="35" t="str">
        <f>IF($K18=Q$4&amp;"-"&amp;Q$5,IF(COUNTIF($K$6:$K18,"="&amp;$K18)&gt;5,"",$H18),"")</f>
        <v/>
      </c>
      <c r="R18" s="34" t="str">
        <f>IF($K18=R$4&amp;"-"&amp;R$5,IF(COUNTIF($K$6:$K18,"="&amp;$K18)&gt;5,"",$H18),"")</f>
        <v/>
      </c>
      <c r="S18" s="35" t="str">
        <f>IF($K18=S$4&amp;"-"&amp;S$5,IF(COUNTIF($K$6:$K18,"="&amp;$K18)&gt;5,"",$H18),"")</f>
        <v/>
      </c>
      <c r="T18" s="34" t="str">
        <f>IF($K18=T$4&amp;"-"&amp;T$5,IF(COUNTIF($K$6:$K18,"="&amp;$K18)&gt;5,"",$H18),"")</f>
        <v/>
      </c>
      <c r="U18" s="35" t="str">
        <f>IF($K18=U$4&amp;"-"&amp;U$5,IF(COUNTIF($K$6:$K18,"="&amp;$K18)&gt;5,"",$H18),"")</f>
        <v/>
      </c>
      <c r="V18" s="34" t="str">
        <f>IF($K18=V$4&amp;"-"&amp;V$5,IF(COUNTIF($K$6:$K18,"="&amp;$K18)&gt;5,"",$H18),"")</f>
        <v/>
      </c>
      <c r="W18" s="35" t="str">
        <f>IF($K18=W$4&amp;"-"&amp;W$5,IF(COUNTIF($K$6:$K18,"="&amp;$K18)&gt;5,"",$H18),"")</f>
        <v/>
      </c>
      <c r="X18" s="34">
        <f>IF($K18=X$4&amp;"-"&amp;X$5,IF(COUNTIF($K$6:$K18,"="&amp;$K18)&gt;5,"",$H18),"")</f>
        <v>13</v>
      </c>
      <c r="Y18" s="35" t="str">
        <f>IF($K18=Y$4&amp;"-"&amp;Y$5,IF(COUNTIF($K$6:$K18,"="&amp;$K18)&gt;5,"",$H18),"")</f>
        <v/>
      </c>
      <c r="Z18" s="34" t="str">
        <f>IF($K18=Z$4&amp;"-"&amp;Z$5,IF(COUNTIF($K$6:$K18,"="&amp;$K18)&gt;5,"",$H18),"")</f>
        <v/>
      </c>
      <c r="AA18" s="33" t="str">
        <f>IF($K18=AA$4&amp;"-"&amp;AA$5,IF(COUNTIF($K$6:$K18,"="&amp;$K18)&gt;5,"",$H18),"")</f>
        <v/>
      </c>
      <c r="AB18" s="32" t="str">
        <f>IF($K18=AB$4&amp;"-"&amp;AB$5,IF(COUNTIF($K$6:$K18,"="&amp;$K18)&gt;5,"",$J18),"")</f>
        <v/>
      </c>
      <c r="AC18" s="35" t="str">
        <f>IF($K18=AC$4&amp;"-"&amp;AC$5,IF(COUNTIF($K$6:$K18,"="&amp;$K18)&gt;5,"",$J18),"")</f>
        <v/>
      </c>
      <c r="AD18" s="34" t="str">
        <f>IF($K18=AD$4&amp;"-"&amp;AD$5,IF(COUNTIF($K$6:$K18,"="&amp;$K18)&gt;5,"",$J18),"")</f>
        <v/>
      </c>
      <c r="AE18" s="35" t="str">
        <f>IF($K18=AE$4&amp;"-"&amp;AE$5,IF(COUNTIF($K$6:$K18,"="&amp;$K18)&gt;5,"",$J18),"")</f>
        <v/>
      </c>
      <c r="AF18" s="34" t="str">
        <f>IF($K18=AF$4&amp;"-"&amp;AF$5,IF(COUNTIF($K$6:$K18,"="&amp;$K18)&gt;5,"",$J18),"")</f>
        <v/>
      </c>
      <c r="AG18" s="35" t="str">
        <f>IF($K18=AG$4&amp;"-"&amp;AG$5,IF(COUNTIF($K$6:$K18,"="&amp;$K18)&gt;5,"",$J18),"")</f>
        <v/>
      </c>
      <c r="AH18" s="34" t="str">
        <f>IF($K18=AH$4&amp;"-"&amp;AH$5,IF(COUNTIF($K$6:$K18,"="&amp;$K18)&gt;5,"",$J18),"")</f>
        <v/>
      </c>
      <c r="AI18" s="35" t="str">
        <f>IF($K18=AI$4&amp;"-"&amp;AI$5,IF(COUNTIF($K$6:$K18,"="&amp;$K18)&gt;5,"",$J18),"")</f>
        <v/>
      </c>
      <c r="AJ18" s="34" t="str">
        <f>IF($K18=AJ$4&amp;"-"&amp;AJ$5,IF(COUNTIF($K$6:$K18,"="&amp;$K18)&gt;5,"",$J18),"")</f>
        <v/>
      </c>
      <c r="AK18" s="35" t="str">
        <f>IF($K18=AK$4&amp;"-"&amp;AK$5,IF(COUNTIF($K$6:$K18,"="&amp;$K18)&gt;5,"",$J18),"")</f>
        <v/>
      </c>
      <c r="AL18" s="34" t="str">
        <f>IF($K18=AL$4&amp;"-"&amp;AL$5,IF(COUNTIF($K$6:$K18,"="&amp;$K18)&gt;5,"",$J18),"")</f>
        <v/>
      </c>
      <c r="AM18" s="33" t="str">
        <f>IF($K18=AM$4&amp;"-"&amp;AM$5,IF(COUNTIF($K$6:$K18,"="&amp;$K18)&gt;5,"",$J18),"")</f>
        <v/>
      </c>
      <c r="AO18" s="12"/>
      <c r="AP18" s="12"/>
      <c r="AQ18" s="18"/>
      <c r="AR18" s="12"/>
      <c r="AS18" s="16"/>
      <c r="AT18" s="12"/>
      <c r="AU18" s="12"/>
      <c r="AV18" s="12"/>
      <c r="AW18" s="12"/>
      <c r="AX18" s="12"/>
    </row>
    <row r="19" spans="1:50" hidden="1" x14ac:dyDescent="0.25">
      <c r="A19" s="26">
        <v>14</v>
      </c>
      <c r="B19" s="51">
        <v>12</v>
      </c>
      <c r="C19" s="10" t="s">
        <v>527</v>
      </c>
      <c r="D19" s="3" t="s">
        <v>153</v>
      </c>
      <c r="E19" s="4" t="s">
        <v>2</v>
      </c>
      <c r="F19" s="55" t="b">
        <v>1</v>
      </c>
      <c r="G19" s="4" t="s">
        <v>12</v>
      </c>
      <c r="H19" s="4">
        <f>COUNTIF(G$6:G19,G19)</f>
        <v>14</v>
      </c>
      <c r="I19" s="53" t="str">
        <f t="shared" si="2"/>
        <v>M</v>
      </c>
      <c r="J19" s="53">
        <f>IF(I19="","",COUNTIF(I$6:I19,I19))</f>
        <v>12</v>
      </c>
      <c r="K19" s="29" t="str">
        <f t="shared" si="3"/>
        <v>Ely-M</v>
      </c>
      <c r="L19" s="32" t="str">
        <f>IF($K19=L$4&amp;"-"&amp;L$5,IF(COUNTIF($K$6:$K19,"="&amp;$K19)&gt;5,"",$H19),"")</f>
        <v/>
      </c>
      <c r="M19" s="35" t="str">
        <f>IF($K19=M$4&amp;"-"&amp;M$5,IF(COUNTIF($K$6:$K19,"="&amp;$K19)&gt;5,"",$H19),"")</f>
        <v/>
      </c>
      <c r="N19" s="34" t="str">
        <f>IF($K19=N$4&amp;"-"&amp;N$5,IF(COUNTIF($K$6:$K19,"="&amp;$K19)&gt;5,"",$H19),"")</f>
        <v/>
      </c>
      <c r="O19" s="35" t="str">
        <f>IF($K19=O$4&amp;"-"&amp;O$5,IF(COUNTIF($K$6:$K19,"="&amp;$K19)&gt;5,"",$H19),"")</f>
        <v/>
      </c>
      <c r="P19" s="34">
        <f>IF($K19=P$4&amp;"-"&amp;P$5,IF(COUNTIF($K$6:$K19,"="&amp;$K19)&gt;5,"",$H19),"")</f>
        <v>14</v>
      </c>
      <c r="Q19" s="35" t="str">
        <f>IF($K19=Q$4&amp;"-"&amp;Q$5,IF(COUNTIF($K$6:$K19,"="&amp;$K19)&gt;5,"",$H19),"")</f>
        <v/>
      </c>
      <c r="R19" s="34" t="str">
        <f>IF($K19=R$4&amp;"-"&amp;R$5,IF(COUNTIF($K$6:$K19,"="&amp;$K19)&gt;5,"",$H19),"")</f>
        <v/>
      </c>
      <c r="S19" s="35" t="str">
        <f>IF($K19=S$4&amp;"-"&amp;S$5,IF(COUNTIF($K$6:$K19,"="&amp;$K19)&gt;5,"",$H19),"")</f>
        <v/>
      </c>
      <c r="T19" s="34" t="str">
        <f>IF($K19=T$4&amp;"-"&amp;T$5,IF(COUNTIF($K$6:$K19,"="&amp;$K19)&gt;5,"",$H19),"")</f>
        <v/>
      </c>
      <c r="U19" s="35" t="str">
        <f>IF($K19=U$4&amp;"-"&amp;U$5,IF(COUNTIF($K$6:$K19,"="&amp;$K19)&gt;5,"",$H19),"")</f>
        <v/>
      </c>
      <c r="V19" s="34" t="str">
        <f>IF($K19=V$4&amp;"-"&amp;V$5,IF(COUNTIF($K$6:$K19,"="&amp;$K19)&gt;5,"",$H19),"")</f>
        <v/>
      </c>
      <c r="W19" s="35" t="str">
        <f>IF($K19=W$4&amp;"-"&amp;W$5,IF(COUNTIF($K$6:$K19,"="&amp;$K19)&gt;5,"",$H19),"")</f>
        <v/>
      </c>
      <c r="X19" s="34" t="str">
        <f>IF($K19=X$4&amp;"-"&amp;X$5,IF(COUNTIF($K$6:$K19,"="&amp;$K19)&gt;5,"",$H19),"")</f>
        <v/>
      </c>
      <c r="Y19" s="35" t="str">
        <f>IF($K19=Y$4&amp;"-"&amp;Y$5,IF(COUNTIF($K$6:$K19,"="&amp;$K19)&gt;5,"",$H19),"")</f>
        <v/>
      </c>
      <c r="Z19" s="34" t="str">
        <f>IF($K19=Z$4&amp;"-"&amp;Z$5,IF(COUNTIF($K$6:$K19,"="&amp;$K19)&gt;5,"",$H19),"")</f>
        <v/>
      </c>
      <c r="AA19" s="33" t="str">
        <f>IF($K19=AA$4&amp;"-"&amp;AA$5,IF(COUNTIF($K$6:$K19,"="&amp;$K19)&gt;5,"",$H19),"")</f>
        <v/>
      </c>
      <c r="AB19" s="32" t="str">
        <f>IF($K19=AB$4&amp;"-"&amp;AB$5,IF(COUNTIF($K$6:$K19,"="&amp;$K19)&gt;5,"",$J19),"")</f>
        <v/>
      </c>
      <c r="AC19" s="35" t="str">
        <f>IF($K19=AC$4&amp;"-"&amp;AC$5,IF(COUNTIF($K$6:$K19,"="&amp;$K19)&gt;5,"",$J19),"")</f>
        <v/>
      </c>
      <c r="AD19" s="34" t="str">
        <f>IF($K19=AD$4&amp;"-"&amp;AD$5,IF(COUNTIF($K$6:$K19,"="&amp;$K19)&gt;5,"",$J19),"")</f>
        <v/>
      </c>
      <c r="AE19" s="35" t="str">
        <f>IF($K19=AE$4&amp;"-"&amp;AE$5,IF(COUNTIF($K$6:$K19,"="&amp;$K19)&gt;5,"",$J19),"")</f>
        <v/>
      </c>
      <c r="AF19" s="34">
        <f>IF($K19=AF$4&amp;"-"&amp;AF$5,IF(COUNTIF($K$6:$K19,"="&amp;$K19)&gt;5,"",$J19),"")</f>
        <v>12</v>
      </c>
      <c r="AG19" s="35" t="str">
        <f>IF($K19=AG$4&amp;"-"&amp;AG$5,IF(COUNTIF($K$6:$K19,"="&amp;$K19)&gt;5,"",$J19),"")</f>
        <v/>
      </c>
      <c r="AH19" s="34" t="str">
        <f>IF($K19=AH$4&amp;"-"&amp;AH$5,IF(COUNTIF($K$6:$K19,"="&amp;$K19)&gt;5,"",$J19),"")</f>
        <v/>
      </c>
      <c r="AI19" s="35" t="str">
        <f>IF($K19=AI$4&amp;"-"&amp;AI$5,IF(COUNTIF($K$6:$K19,"="&amp;$K19)&gt;5,"",$J19),"")</f>
        <v/>
      </c>
      <c r="AJ19" s="34" t="str">
        <f>IF($K19=AJ$4&amp;"-"&amp;AJ$5,IF(COUNTIF($K$6:$K19,"="&amp;$K19)&gt;5,"",$J19),"")</f>
        <v/>
      </c>
      <c r="AK19" s="35" t="str">
        <f>IF($K19=AK$4&amp;"-"&amp;AK$5,IF(COUNTIF($K$6:$K19,"="&amp;$K19)&gt;5,"",$J19),"")</f>
        <v/>
      </c>
      <c r="AL19" s="34" t="str">
        <f>IF($K19=AL$4&amp;"-"&amp;AL$5,IF(COUNTIF($K$6:$K19,"="&amp;$K19)&gt;5,"",$J19),"")</f>
        <v/>
      </c>
      <c r="AM19" s="33" t="str">
        <f>IF($K19=AM$4&amp;"-"&amp;AM$5,IF(COUNTIF($K$6:$K19,"="&amp;$K19)&gt;5,"",$J19),"")</f>
        <v/>
      </c>
      <c r="AO19" s="12"/>
      <c r="AP19" s="12"/>
      <c r="AQ19" s="18"/>
      <c r="AR19" s="12"/>
      <c r="AS19" s="16"/>
      <c r="AT19" s="12"/>
      <c r="AU19" s="12"/>
      <c r="AV19" s="12"/>
      <c r="AW19" s="12"/>
      <c r="AX19" s="12"/>
    </row>
    <row r="20" spans="1:50" hidden="1" x14ac:dyDescent="0.25">
      <c r="A20" s="27">
        <v>15</v>
      </c>
      <c r="B20" s="51">
        <v>13</v>
      </c>
      <c r="C20" s="10" t="s">
        <v>702</v>
      </c>
      <c r="D20" s="3" t="s">
        <v>296</v>
      </c>
      <c r="E20" s="4" t="s">
        <v>2</v>
      </c>
      <c r="F20" s="51" t="b">
        <v>1</v>
      </c>
      <c r="G20" s="4" t="s">
        <v>12</v>
      </c>
      <c r="H20" s="4">
        <f>COUNTIF(G$6:G20,G20)</f>
        <v>15</v>
      </c>
      <c r="I20" s="53" t="str">
        <f t="shared" si="2"/>
        <v>M</v>
      </c>
      <c r="J20" s="53">
        <f>IF(I20="","",COUNTIF(I$6:I20,I20))</f>
        <v>13</v>
      </c>
      <c r="K20" s="29" t="str">
        <f t="shared" si="3"/>
        <v>Ely-M</v>
      </c>
      <c r="L20" s="32" t="str">
        <f>IF($K20=L$4&amp;"-"&amp;L$5,IF(COUNTIF($K$6:$K20,"="&amp;$K20)&gt;5,"",$H20),"")</f>
        <v/>
      </c>
      <c r="M20" s="35" t="str">
        <f>IF($K20=M$4&amp;"-"&amp;M$5,IF(COUNTIF($K$6:$K20,"="&amp;$K20)&gt;5,"",$H20),"")</f>
        <v/>
      </c>
      <c r="N20" s="34" t="str">
        <f>IF($K20=N$4&amp;"-"&amp;N$5,IF(COUNTIF($K$6:$K20,"="&amp;$K20)&gt;5,"",$H20),"")</f>
        <v/>
      </c>
      <c r="O20" s="35" t="str">
        <f>IF($K20=O$4&amp;"-"&amp;O$5,IF(COUNTIF($K$6:$K20,"="&amp;$K20)&gt;5,"",$H20),"")</f>
        <v/>
      </c>
      <c r="P20" s="34">
        <f>IF($K20=P$4&amp;"-"&amp;P$5,IF(COUNTIF($K$6:$K20,"="&amp;$K20)&gt;5,"",$H20),"")</f>
        <v>15</v>
      </c>
      <c r="Q20" s="35" t="str">
        <f>IF($K20=Q$4&amp;"-"&amp;Q$5,IF(COUNTIF($K$6:$K20,"="&amp;$K20)&gt;5,"",$H20),"")</f>
        <v/>
      </c>
      <c r="R20" s="34" t="str">
        <f>IF($K20=R$4&amp;"-"&amp;R$5,IF(COUNTIF($K$6:$K20,"="&amp;$K20)&gt;5,"",$H20),"")</f>
        <v/>
      </c>
      <c r="S20" s="35" t="str">
        <f>IF($K20=S$4&amp;"-"&amp;S$5,IF(COUNTIF($K$6:$K20,"="&amp;$K20)&gt;5,"",$H20),"")</f>
        <v/>
      </c>
      <c r="T20" s="34" t="str">
        <f>IF($K20=T$4&amp;"-"&amp;T$5,IF(COUNTIF($K$6:$K20,"="&amp;$K20)&gt;5,"",$H20),"")</f>
        <v/>
      </c>
      <c r="U20" s="35" t="str">
        <f>IF($K20=U$4&amp;"-"&amp;U$5,IF(COUNTIF($K$6:$K20,"="&amp;$K20)&gt;5,"",$H20),"")</f>
        <v/>
      </c>
      <c r="V20" s="34" t="str">
        <f>IF($K20=V$4&amp;"-"&amp;V$5,IF(COUNTIF($K$6:$K20,"="&amp;$K20)&gt;5,"",$H20),"")</f>
        <v/>
      </c>
      <c r="W20" s="35" t="str">
        <f>IF($K20=W$4&amp;"-"&amp;W$5,IF(COUNTIF($K$6:$K20,"="&amp;$K20)&gt;5,"",$H20),"")</f>
        <v/>
      </c>
      <c r="X20" s="34" t="str">
        <f>IF($K20=X$4&amp;"-"&amp;X$5,IF(COUNTIF($K$6:$K20,"="&amp;$K20)&gt;5,"",$H20),"")</f>
        <v/>
      </c>
      <c r="Y20" s="35" t="str">
        <f>IF($K20=Y$4&amp;"-"&amp;Y$5,IF(COUNTIF($K$6:$K20,"="&amp;$K20)&gt;5,"",$H20),"")</f>
        <v/>
      </c>
      <c r="Z20" s="34" t="str">
        <f>IF($K20=Z$4&amp;"-"&amp;Z$5,IF(COUNTIF($K$6:$K20,"="&amp;$K20)&gt;5,"",$H20),"")</f>
        <v/>
      </c>
      <c r="AA20" s="33" t="str">
        <f>IF($K20=AA$4&amp;"-"&amp;AA$5,IF(COUNTIF($K$6:$K20,"="&amp;$K20)&gt;5,"",$H20),"")</f>
        <v/>
      </c>
      <c r="AB20" s="32" t="str">
        <f>IF($K20=AB$4&amp;"-"&amp;AB$5,IF(COUNTIF($K$6:$K20,"="&amp;$K20)&gt;5,"",$J20),"")</f>
        <v/>
      </c>
      <c r="AC20" s="35" t="str">
        <f>IF($K20=AC$4&amp;"-"&amp;AC$5,IF(COUNTIF($K$6:$K20,"="&amp;$K20)&gt;5,"",$J20),"")</f>
        <v/>
      </c>
      <c r="AD20" s="34" t="str">
        <f>IF($K20=AD$4&amp;"-"&amp;AD$5,IF(COUNTIF($K$6:$K20,"="&amp;$K20)&gt;5,"",$J20),"")</f>
        <v/>
      </c>
      <c r="AE20" s="35" t="str">
        <f>IF($K20=AE$4&amp;"-"&amp;AE$5,IF(COUNTIF($K$6:$K20,"="&amp;$K20)&gt;5,"",$J20),"")</f>
        <v/>
      </c>
      <c r="AF20" s="34">
        <f>IF($K20=AF$4&amp;"-"&amp;AF$5,IF(COUNTIF($K$6:$K20,"="&amp;$K20)&gt;5,"",$J20),"")</f>
        <v>13</v>
      </c>
      <c r="AG20" s="35" t="str">
        <f>IF($K20=AG$4&amp;"-"&amp;AG$5,IF(COUNTIF($K$6:$K20,"="&amp;$K20)&gt;5,"",$J20),"")</f>
        <v/>
      </c>
      <c r="AH20" s="34" t="str">
        <f>IF($K20=AH$4&amp;"-"&amp;AH$5,IF(COUNTIF($K$6:$K20,"="&amp;$K20)&gt;5,"",$J20),"")</f>
        <v/>
      </c>
      <c r="AI20" s="35" t="str">
        <f>IF($K20=AI$4&amp;"-"&amp;AI$5,IF(COUNTIF($K$6:$K20,"="&amp;$K20)&gt;5,"",$J20),"")</f>
        <v/>
      </c>
      <c r="AJ20" s="34" t="str">
        <f>IF($K20=AJ$4&amp;"-"&amp;AJ$5,IF(COUNTIF($K$6:$K20,"="&amp;$K20)&gt;5,"",$J20),"")</f>
        <v/>
      </c>
      <c r="AK20" s="35" t="str">
        <f>IF($K20=AK$4&amp;"-"&amp;AK$5,IF(COUNTIF($K$6:$K20,"="&amp;$K20)&gt;5,"",$J20),"")</f>
        <v/>
      </c>
      <c r="AL20" s="34" t="str">
        <f>IF($K20=AL$4&amp;"-"&amp;AL$5,IF(COUNTIF($K$6:$K20,"="&amp;$K20)&gt;5,"",$J20),"")</f>
        <v/>
      </c>
      <c r="AM20" s="33" t="str">
        <f>IF($K20=AM$4&amp;"-"&amp;AM$5,IF(COUNTIF($K$6:$K20,"="&amp;$K20)&gt;5,"",$J20),"")</f>
        <v/>
      </c>
      <c r="AO20" s="12"/>
      <c r="AP20" s="12"/>
      <c r="AQ20" s="18"/>
      <c r="AR20" s="12"/>
      <c r="AS20" s="16"/>
      <c r="AT20" s="12"/>
      <c r="AU20" s="12"/>
      <c r="AV20" s="12"/>
      <c r="AW20" s="12"/>
      <c r="AX20" s="12"/>
    </row>
    <row r="21" spans="1:50" hidden="1" x14ac:dyDescent="0.25">
      <c r="A21" s="26">
        <v>16</v>
      </c>
      <c r="B21" s="51">
        <v>14</v>
      </c>
      <c r="C21" s="10" t="s">
        <v>332</v>
      </c>
      <c r="D21" s="3" t="s">
        <v>120</v>
      </c>
      <c r="E21" s="4" t="s">
        <v>0</v>
      </c>
      <c r="F21" s="55" t="b">
        <v>1</v>
      </c>
      <c r="G21" s="4" t="s">
        <v>12</v>
      </c>
      <c r="H21" s="4">
        <f>COUNTIF(G$6:G21,G21)</f>
        <v>16</v>
      </c>
      <c r="I21" s="53" t="str">
        <f t="shared" si="2"/>
        <v>M</v>
      </c>
      <c r="J21" s="53">
        <f>IF(I21="","",COUNTIF(I$6:I21,I21))</f>
        <v>14</v>
      </c>
      <c r="K21" s="29" t="str">
        <f t="shared" si="3"/>
        <v>C&amp;C-M</v>
      </c>
      <c r="L21" s="32">
        <f>IF($K21=L$4&amp;"-"&amp;L$5,IF(COUNTIF($K$6:$K21,"="&amp;$K21)&gt;5,"",$H21),"")</f>
        <v>16</v>
      </c>
      <c r="M21" s="35" t="str">
        <f>IF($K21=M$4&amp;"-"&amp;M$5,IF(COUNTIF($K$6:$K21,"="&amp;$K21)&gt;5,"",$H21),"")</f>
        <v/>
      </c>
      <c r="N21" s="34" t="str">
        <f>IF($K21=N$4&amp;"-"&amp;N$5,IF(COUNTIF($K$6:$K21,"="&amp;$K21)&gt;5,"",$H21),"")</f>
        <v/>
      </c>
      <c r="O21" s="35" t="str">
        <f>IF($K21=O$4&amp;"-"&amp;O$5,IF(COUNTIF($K$6:$K21,"="&amp;$K21)&gt;5,"",$H21),"")</f>
        <v/>
      </c>
      <c r="P21" s="34" t="str">
        <f>IF($K21=P$4&amp;"-"&amp;P$5,IF(COUNTIF($K$6:$K21,"="&amp;$K21)&gt;5,"",$H21),"")</f>
        <v/>
      </c>
      <c r="Q21" s="35" t="str">
        <f>IF($K21=Q$4&amp;"-"&amp;Q$5,IF(COUNTIF($K$6:$K21,"="&amp;$K21)&gt;5,"",$H21),"")</f>
        <v/>
      </c>
      <c r="R21" s="34" t="str">
        <f>IF($K21=R$4&amp;"-"&amp;R$5,IF(COUNTIF($K$6:$K21,"="&amp;$K21)&gt;5,"",$H21),"")</f>
        <v/>
      </c>
      <c r="S21" s="35" t="str">
        <f>IF($K21=S$4&amp;"-"&amp;S$5,IF(COUNTIF($K$6:$K21,"="&amp;$K21)&gt;5,"",$H21),"")</f>
        <v/>
      </c>
      <c r="T21" s="34" t="str">
        <f>IF($K21=T$4&amp;"-"&amp;T$5,IF(COUNTIF($K$6:$K21,"="&amp;$K21)&gt;5,"",$H21),"")</f>
        <v/>
      </c>
      <c r="U21" s="35" t="str">
        <f>IF($K21=U$4&amp;"-"&amp;U$5,IF(COUNTIF($K$6:$K21,"="&amp;$K21)&gt;5,"",$H21),"")</f>
        <v/>
      </c>
      <c r="V21" s="34" t="str">
        <f>IF($K21=V$4&amp;"-"&amp;V$5,IF(COUNTIF($K$6:$K21,"="&amp;$K21)&gt;5,"",$H21),"")</f>
        <v/>
      </c>
      <c r="W21" s="35" t="str">
        <f>IF($K21=W$4&amp;"-"&amp;W$5,IF(COUNTIF($K$6:$K21,"="&amp;$K21)&gt;5,"",$H21),"")</f>
        <v/>
      </c>
      <c r="X21" s="34" t="str">
        <f>IF($K21=X$4&amp;"-"&amp;X$5,IF(COUNTIF($K$6:$K21,"="&amp;$K21)&gt;5,"",$H21),"")</f>
        <v/>
      </c>
      <c r="Y21" s="35" t="str">
        <f>IF($K21=Y$4&amp;"-"&amp;Y$5,IF(COUNTIF($K$6:$K21,"="&amp;$K21)&gt;5,"",$H21),"")</f>
        <v/>
      </c>
      <c r="Z21" s="34" t="str">
        <f>IF($K21=Z$4&amp;"-"&amp;Z$5,IF(COUNTIF($K$6:$K21,"="&amp;$K21)&gt;5,"",$H21),"")</f>
        <v/>
      </c>
      <c r="AA21" s="33" t="str">
        <f>IF($K21=AA$4&amp;"-"&amp;AA$5,IF(COUNTIF($K$6:$K21,"="&amp;$K21)&gt;5,"",$H21),"")</f>
        <v/>
      </c>
      <c r="AB21" s="32">
        <f>IF($K21=AB$4&amp;"-"&amp;AB$5,IF(COUNTIF($K$6:$K21,"="&amp;$K21)&gt;5,"",$J21),"")</f>
        <v>14</v>
      </c>
      <c r="AC21" s="35" t="str">
        <f>IF($K21=AC$4&amp;"-"&amp;AC$5,IF(COUNTIF($K$6:$K21,"="&amp;$K21)&gt;5,"",$J21),"")</f>
        <v/>
      </c>
      <c r="AD21" s="34" t="str">
        <f>IF($K21=AD$4&amp;"-"&amp;AD$5,IF(COUNTIF($K$6:$K21,"="&amp;$K21)&gt;5,"",$J21),"")</f>
        <v/>
      </c>
      <c r="AE21" s="35" t="str">
        <f>IF($K21=AE$4&amp;"-"&amp;AE$5,IF(COUNTIF($K$6:$K21,"="&amp;$K21)&gt;5,"",$J21),"")</f>
        <v/>
      </c>
      <c r="AF21" s="34" t="str">
        <f>IF($K21=AF$4&amp;"-"&amp;AF$5,IF(COUNTIF($K$6:$K21,"="&amp;$K21)&gt;5,"",$J21),"")</f>
        <v/>
      </c>
      <c r="AG21" s="35" t="str">
        <f>IF($K21=AG$4&amp;"-"&amp;AG$5,IF(COUNTIF($K$6:$K21,"="&amp;$K21)&gt;5,"",$J21),"")</f>
        <v/>
      </c>
      <c r="AH21" s="34" t="str">
        <f>IF($K21=AH$4&amp;"-"&amp;AH$5,IF(COUNTIF($K$6:$K21,"="&amp;$K21)&gt;5,"",$J21),"")</f>
        <v/>
      </c>
      <c r="AI21" s="35" t="str">
        <f>IF($K21=AI$4&amp;"-"&amp;AI$5,IF(COUNTIF($K$6:$K21,"="&amp;$K21)&gt;5,"",$J21),"")</f>
        <v/>
      </c>
      <c r="AJ21" s="34" t="str">
        <f>IF($K21=AJ$4&amp;"-"&amp;AJ$5,IF(COUNTIF($K$6:$K21,"="&amp;$K21)&gt;5,"",$J21),"")</f>
        <v/>
      </c>
      <c r="AK21" s="35" t="str">
        <f>IF($K21=AK$4&amp;"-"&amp;AK$5,IF(COUNTIF($K$6:$K21,"="&amp;$K21)&gt;5,"",$J21),"")</f>
        <v/>
      </c>
      <c r="AL21" s="34" t="str">
        <f>IF($K21=AL$4&amp;"-"&amp;AL$5,IF(COUNTIF($K$6:$K21,"="&amp;$K21)&gt;5,"",$J21),"")</f>
        <v/>
      </c>
      <c r="AM21" s="33" t="str">
        <f>IF($K21=AM$4&amp;"-"&amp;AM$5,IF(COUNTIF($K$6:$K21,"="&amp;$K21)&gt;5,"",$J21),"")</f>
        <v/>
      </c>
      <c r="AO21" s="12"/>
      <c r="AP21" s="12"/>
      <c r="AQ21" s="18"/>
      <c r="AR21" s="12"/>
      <c r="AS21" s="16"/>
      <c r="AT21" s="12"/>
      <c r="AU21" s="12"/>
      <c r="AV21" s="12"/>
      <c r="AW21" s="12"/>
      <c r="AX21" s="12"/>
    </row>
    <row r="22" spans="1:50" x14ac:dyDescent="0.25">
      <c r="A22" s="27">
        <v>17</v>
      </c>
      <c r="B22" s="51">
        <v>15</v>
      </c>
      <c r="C22" s="10" t="s">
        <v>528</v>
      </c>
      <c r="D22" s="3" t="s">
        <v>95</v>
      </c>
      <c r="E22" s="4" t="s">
        <v>3</v>
      </c>
      <c r="F22" s="51" t="b">
        <v>1</v>
      </c>
      <c r="G22" s="4" t="s">
        <v>12</v>
      </c>
      <c r="H22" s="4">
        <f>COUNTIF(G$6:G22,G22)</f>
        <v>17</v>
      </c>
      <c r="I22" s="53" t="str">
        <f t="shared" si="2"/>
        <v>M</v>
      </c>
      <c r="J22" s="53">
        <f>IF(I22="","",COUNTIF(I$6:I22,I22))</f>
        <v>15</v>
      </c>
      <c r="K22" s="29" t="str">
        <f t="shared" si="3"/>
        <v>HRC-M</v>
      </c>
      <c r="L22" s="32" t="str">
        <f>IF($K22=L$4&amp;"-"&amp;L$5,IF(COUNTIF($K$6:$K22,"="&amp;$K22)&gt;5,"",$H22),"")</f>
        <v/>
      </c>
      <c r="M22" s="35" t="str">
        <f>IF($K22=M$4&amp;"-"&amp;M$5,IF(COUNTIF($K$6:$K22,"="&amp;$K22)&gt;5,"",$H22),"")</f>
        <v/>
      </c>
      <c r="N22" s="34" t="str">
        <f>IF($K22=N$4&amp;"-"&amp;N$5,IF(COUNTIF($K$6:$K22,"="&amp;$K22)&gt;5,"",$H22),"")</f>
        <v/>
      </c>
      <c r="O22" s="35" t="str">
        <f>IF($K22=O$4&amp;"-"&amp;O$5,IF(COUNTIF($K$6:$K22,"="&amp;$K22)&gt;5,"",$H22),"")</f>
        <v/>
      </c>
      <c r="P22" s="34" t="str">
        <f>IF($K22=P$4&amp;"-"&amp;P$5,IF(COUNTIF($K$6:$K22,"="&amp;$K22)&gt;5,"",$H22),"")</f>
        <v/>
      </c>
      <c r="Q22" s="35" t="str">
        <f>IF($K22=Q$4&amp;"-"&amp;Q$5,IF(COUNTIF($K$6:$K22,"="&amp;$K22)&gt;5,"",$H22),"")</f>
        <v/>
      </c>
      <c r="R22" s="34" t="str">
        <f>IF($K22=R$4&amp;"-"&amp;R$5,IF(COUNTIF($K$6:$K22,"="&amp;$K22)&gt;5,"",$H22),"")</f>
        <v/>
      </c>
      <c r="S22" s="35" t="str">
        <f>IF($K22=S$4&amp;"-"&amp;S$5,IF(COUNTIF($K$6:$K22,"="&amp;$K22)&gt;5,"",$H22),"")</f>
        <v/>
      </c>
      <c r="T22" s="34">
        <f>IF($K22=T$4&amp;"-"&amp;T$5,IF(COUNTIF($K$6:$K22,"="&amp;$K22)&gt;5,"",$H22),"")</f>
        <v>17</v>
      </c>
      <c r="U22" s="35" t="str">
        <f>IF($K22=U$4&amp;"-"&amp;U$5,IF(COUNTIF($K$6:$K22,"="&amp;$K22)&gt;5,"",$H22),"")</f>
        <v/>
      </c>
      <c r="V22" s="34" t="str">
        <f>IF($K22=V$4&amp;"-"&amp;V$5,IF(COUNTIF($K$6:$K22,"="&amp;$K22)&gt;5,"",$H22),"")</f>
        <v/>
      </c>
      <c r="W22" s="35" t="str">
        <f>IF($K22=W$4&amp;"-"&amp;W$5,IF(COUNTIF($K$6:$K22,"="&amp;$K22)&gt;5,"",$H22),"")</f>
        <v/>
      </c>
      <c r="X22" s="34" t="str">
        <f>IF($K22=X$4&amp;"-"&amp;X$5,IF(COUNTIF($K$6:$K22,"="&amp;$K22)&gt;5,"",$H22),"")</f>
        <v/>
      </c>
      <c r="Y22" s="35" t="str">
        <f>IF($K22=Y$4&amp;"-"&amp;Y$5,IF(COUNTIF($K$6:$K22,"="&amp;$K22)&gt;5,"",$H22),"")</f>
        <v/>
      </c>
      <c r="Z22" s="34" t="str">
        <f>IF($K22=Z$4&amp;"-"&amp;Z$5,IF(COUNTIF($K$6:$K22,"="&amp;$K22)&gt;5,"",$H22),"")</f>
        <v/>
      </c>
      <c r="AA22" s="33" t="str">
        <f>IF($K22=AA$4&amp;"-"&amp;AA$5,IF(COUNTIF($K$6:$K22,"="&amp;$K22)&gt;5,"",$H22),"")</f>
        <v/>
      </c>
      <c r="AB22" s="32" t="str">
        <f>IF($K22=AB$4&amp;"-"&amp;AB$5,IF(COUNTIF($K$6:$K22,"="&amp;$K22)&gt;5,"",$J22),"")</f>
        <v/>
      </c>
      <c r="AC22" s="35" t="str">
        <f>IF($K22=AC$4&amp;"-"&amp;AC$5,IF(COUNTIF($K$6:$K22,"="&amp;$K22)&gt;5,"",$J22),"")</f>
        <v/>
      </c>
      <c r="AD22" s="34" t="str">
        <f>IF($K22=AD$4&amp;"-"&amp;AD$5,IF(COUNTIF($K$6:$K22,"="&amp;$K22)&gt;5,"",$J22),"")</f>
        <v/>
      </c>
      <c r="AE22" s="35" t="str">
        <f>IF($K22=AE$4&amp;"-"&amp;AE$5,IF(COUNTIF($K$6:$K22,"="&amp;$K22)&gt;5,"",$J22),"")</f>
        <v/>
      </c>
      <c r="AF22" s="34" t="str">
        <f>IF($K22=AF$4&amp;"-"&amp;AF$5,IF(COUNTIF($K$6:$K22,"="&amp;$K22)&gt;5,"",$J22),"")</f>
        <v/>
      </c>
      <c r="AG22" s="35" t="str">
        <f>IF($K22=AG$4&amp;"-"&amp;AG$5,IF(COUNTIF($K$6:$K22,"="&amp;$K22)&gt;5,"",$J22),"")</f>
        <v/>
      </c>
      <c r="AH22" s="34">
        <f>IF($K22=AH$4&amp;"-"&amp;AH$5,IF(COUNTIF($K$6:$K22,"="&amp;$K22)&gt;5,"",$J22),"")</f>
        <v>15</v>
      </c>
      <c r="AI22" s="35" t="str">
        <f>IF($K22=AI$4&amp;"-"&amp;AI$5,IF(COUNTIF($K$6:$K22,"="&amp;$K22)&gt;5,"",$J22),"")</f>
        <v/>
      </c>
      <c r="AJ22" s="34" t="str">
        <f>IF($K22=AJ$4&amp;"-"&amp;AJ$5,IF(COUNTIF($K$6:$K22,"="&amp;$K22)&gt;5,"",$J22),"")</f>
        <v/>
      </c>
      <c r="AK22" s="35" t="str">
        <f>IF($K22=AK$4&amp;"-"&amp;AK$5,IF(COUNTIF($K$6:$K22,"="&amp;$K22)&gt;5,"",$J22),"")</f>
        <v/>
      </c>
      <c r="AL22" s="34" t="str">
        <f>IF($K22=AL$4&amp;"-"&amp;AL$5,IF(COUNTIF($K$6:$K22,"="&amp;$K22)&gt;5,"",$J22),"")</f>
        <v/>
      </c>
      <c r="AM22" s="33" t="str">
        <f>IF($K22=AM$4&amp;"-"&amp;AM$5,IF(COUNTIF($K$6:$K22,"="&amp;$K22)&gt;5,"",$J22),"")</f>
        <v/>
      </c>
      <c r="AO22" s="12"/>
      <c r="AP22" s="12"/>
      <c r="AQ22" s="18"/>
      <c r="AR22" s="12"/>
      <c r="AS22" s="16"/>
      <c r="AT22" s="12"/>
      <c r="AU22" s="12"/>
      <c r="AV22" s="12"/>
      <c r="AW22" s="12"/>
      <c r="AX22" s="12"/>
    </row>
    <row r="23" spans="1:50" hidden="1" x14ac:dyDescent="0.25">
      <c r="A23" s="26">
        <v>18</v>
      </c>
      <c r="B23" s="51">
        <v>16</v>
      </c>
      <c r="C23" s="10" t="s">
        <v>703</v>
      </c>
      <c r="D23" s="3" t="s">
        <v>502</v>
      </c>
      <c r="E23" s="4" t="s">
        <v>0</v>
      </c>
      <c r="F23" s="55" t="b">
        <v>1</v>
      </c>
      <c r="G23" s="4" t="s">
        <v>12</v>
      </c>
      <c r="H23" s="4">
        <f>COUNTIF(G$6:G23,G23)</f>
        <v>18</v>
      </c>
      <c r="I23" s="53" t="str">
        <f t="shared" si="2"/>
        <v>M</v>
      </c>
      <c r="J23" s="53">
        <f>IF(I23="","",COUNTIF(I$6:I23,I23))</f>
        <v>16</v>
      </c>
      <c r="K23" s="29" t="str">
        <f t="shared" si="3"/>
        <v>C&amp;C-M</v>
      </c>
      <c r="L23" s="32">
        <f>IF($K23=L$4&amp;"-"&amp;L$5,IF(COUNTIF($K$6:$K23,"="&amp;$K23)&gt;5,"",$H23),"")</f>
        <v>18</v>
      </c>
      <c r="M23" s="35" t="str">
        <f>IF($K23=M$4&amp;"-"&amp;M$5,IF(COUNTIF($K$6:$K23,"="&amp;$K23)&gt;5,"",$H23),"")</f>
        <v/>
      </c>
      <c r="N23" s="34" t="str">
        <f>IF($K23=N$4&amp;"-"&amp;N$5,IF(COUNTIF($K$6:$K23,"="&amp;$K23)&gt;5,"",$H23),"")</f>
        <v/>
      </c>
      <c r="O23" s="35" t="str">
        <f>IF($K23=O$4&amp;"-"&amp;O$5,IF(COUNTIF($K$6:$K23,"="&amp;$K23)&gt;5,"",$H23),"")</f>
        <v/>
      </c>
      <c r="P23" s="34" t="str">
        <f>IF($K23=P$4&amp;"-"&amp;P$5,IF(COUNTIF($K$6:$K23,"="&amp;$K23)&gt;5,"",$H23),"")</f>
        <v/>
      </c>
      <c r="Q23" s="35" t="str">
        <f>IF($K23=Q$4&amp;"-"&amp;Q$5,IF(COUNTIF($K$6:$K23,"="&amp;$K23)&gt;5,"",$H23),"")</f>
        <v/>
      </c>
      <c r="R23" s="34" t="str">
        <f>IF($K23=R$4&amp;"-"&amp;R$5,IF(COUNTIF($K$6:$K23,"="&amp;$K23)&gt;5,"",$H23),"")</f>
        <v/>
      </c>
      <c r="S23" s="35" t="str">
        <f>IF($K23=S$4&amp;"-"&amp;S$5,IF(COUNTIF($K$6:$K23,"="&amp;$K23)&gt;5,"",$H23),"")</f>
        <v/>
      </c>
      <c r="T23" s="34" t="str">
        <f>IF($K23=T$4&amp;"-"&amp;T$5,IF(COUNTIF($K$6:$K23,"="&amp;$K23)&gt;5,"",$H23),"")</f>
        <v/>
      </c>
      <c r="U23" s="35" t="str">
        <f>IF($K23=U$4&amp;"-"&amp;U$5,IF(COUNTIF($K$6:$K23,"="&amp;$K23)&gt;5,"",$H23),"")</f>
        <v/>
      </c>
      <c r="V23" s="34" t="str">
        <f>IF($K23=V$4&amp;"-"&amp;V$5,IF(COUNTIF($K$6:$K23,"="&amp;$K23)&gt;5,"",$H23),"")</f>
        <v/>
      </c>
      <c r="W23" s="35" t="str">
        <f>IF($K23=W$4&amp;"-"&amp;W$5,IF(COUNTIF($K$6:$K23,"="&amp;$K23)&gt;5,"",$H23),"")</f>
        <v/>
      </c>
      <c r="X23" s="34" t="str">
        <f>IF($K23=X$4&amp;"-"&amp;X$5,IF(COUNTIF($K$6:$K23,"="&amp;$K23)&gt;5,"",$H23),"")</f>
        <v/>
      </c>
      <c r="Y23" s="35" t="str">
        <f>IF($K23=Y$4&amp;"-"&amp;Y$5,IF(COUNTIF($K$6:$K23,"="&amp;$K23)&gt;5,"",$H23),"")</f>
        <v/>
      </c>
      <c r="Z23" s="34" t="str">
        <f>IF($K23=Z$4&amp;"-"&amp;Z$5,IF(COUNTIF($K$6:$K23,"="&amp;$K23)&gt;5,"",$H23),"")</f>
        <v/>
      </c>
      <c r="AA23" s="33" t="str">
        <f>IF($K23=AA$4&amp;"-"&amp;AA$5,IF(COUNTIF($K$6:$K23,"="&amp;$K23)&gt;5,"",$H23),"")</f>
        <v/>
      </c>
      <c r="AB23" s="32">
        <f>IF($K23=AB$4&amp;"-"&amp;AB$5,IF(COUNTIF($K$6:$K23,"="&amp;$K23)&gt;5,"",$J23),"")</f>
        <v>16</v>
      </c>
      <c r="AC23" s="35" t="str">
        <f>IF($K23=AC$4&amp;"-"&amp;AC$5,IF(COUNTIF($K$6:$K23,"="&amp;$K23)&gt;5,"",$J23),"")</f>
        <v/>
      </c>
      <c r="AD23" s="34" t="str">
        <f>IF($K23=AD$4&amp;"-"&amp;AD$5,IF(COUNTIF($K$6:$K23,"="&amp;$K23)&gt;5,"",$J23),"")</f>
        <v/>
      </c>
      <c r="AE23" s="35" t="str">
        <f>IF($K23=AE$4&amp;"-"&amp;AE$5,IF(COUNTIF($K$6:$K23,"="&amp;$K23)&gt;5,"",$J23),"")</f>
        <v/>
      </c>
      <c r="AF23" s="34" t="str">
        <f>IF($K23=AF$4&amp;"-"&amp;AF$5,IF(COUNTIF($K$6:$K23,"="&amp;$K23)&gt;5,"",$J23),"")</f>
        <v/>
      </c>
      <c r="AG23" s="35" t="str">
        <f>IF($K23=AG$4&amp;"-"&amp;AG$5,IF(COUNTIF($K$6:$K23,"="&amp;$K23)&gt;5,"",$J23),"")</f>
        <v/>
      </c>
      <c r="AH23" s="34" t="str">
        <f>IF($K23=AH$4&amp;"-"&amp;AH$5,IF(COUNTIF($K$6:$K23,"="&amp;$K23)&gt;5,"",$J23),"")</f>
        <v/>
      </c>
      <c r="AI23" s="35" t="str">
        <f>IF($K23=AI$4&amp;"-"&amp;AI$5,IF(COUNTIF($K$6:$K23,"="&amp;$K23)&gt;5,"",$J23),"")</f>
        <v/>
      </c>
      <c r="AJ23" s="34" t="str">
        <f>IF($K23=AJ$4&amp;"-"&amp;AJ$5,IF(COUNTIF($K$6:$K23,"="&amp;$K23)&gt;5,"",$J23),"")</f>
        <v/>
      </c>
      <c r="AK23" s="35" t="str">
        <f>IF($K23=AK$4&amp;"-"&amp;AK$5,IF(COUNTIF($K$6:$K23,"="&amp;$K23)&gt;5,"",$J23),"")</f>
        <v/>
      </c>
      <c r="AL23" s="34" t="str">
        <f>IF($K23=AL$4&amp;"-"&amp;AL$5,IF(COUNTIF($K$6:$K23,"="&amp;$K23)&gt;5,"",$J23),"")</f>
        <v/>
      </c>
      <c r="AM23" s="33" t="str">
        <f>IF($K23=AM$4&amp;"-"&amp;AM$5,IF(COUNTIF($K$6:$K23,"="&amp;$K23)&gt;5,"",$J23),"")</f>
        <v/>
      </c>
      <c r="AO23" s="12"/>
      <c r="AP23" s="12"/>
      <c r="AQ23" s="18"/>
      <c r="AR23" s="12"/>
      <c r="AS23" s="16"/>
      <c r="AT23" s="12"/>
      <c r="AU23" s="12"/>
      <c r="AV23" s="12"/>
      <c r="AW23" s="12"/>
      <c r="AX23" s="12"/>
    </row>
    <row r="24" spans="1:50" hidden="1" x14ac:dyDescent="0.25">
      <c r="A24" s="27">
        <v>19</v>
      </c>
      <c r="B24" s="51">
        <v>17</v>
      </c>
      <c r="C24" s="10" t="s">
        <v>704</v>
      </c>
      <c r="D24" s="3" t="s">
        <v>60</v>
      </c>
      <c r="E24" s="4" t="s">
        <v>2</v>
      </c>
      <c r="F24" s="51" t="b">
        <v>1</v>
      </c>
      <c r="G24" s="4" t="s">
        <v>12</v>
      </c>
      <c r="H24" s="4">
        <f>COUNTIF(G$6:G24,G24)</f>
        <v>19</v>
      </c>
      <c r="I24" s="53" t="str">
        <f t="shared" si="2"/>
        <v>M</v>
      </c>
      <c r="J24" s="53">
        <f>IF(I24="","",COUNTIF(I$6:I24,I24))</f>
        <v>17</v>
      </c>
      <c r="K24" s="29" t="str">
        <f t="shared" si="3"/>
        <v>Ely-M</v>
      </c>
      <c r="L24" s="32" t="str">
        <f>IF($K24=L$4&amp;"-"&amp;L$5,IF(COUNTIF($K$6:$K24,"="&amp;$K24)&gt;5,"",$H24),"")</f>
        <v/>
      </c>
      <c r="M24" s="35" t="str">
        <f>IF($K24=M$4&amp;"-"&amp;M$5,IF(COUNTIF($K$6:$K24,"="&amp;$K24)&gt;5,"",$H24),"")</f>
        <v/>
      </c>
      <c r="N24" s="34" t="str">
        <f>IF($K24=N$4&amp;"-"&amp;N$5,IF(COUNTIF($K$6:$K24,"="&amp;$K24)&gt;5,"",$H24),"")</f>
        <v/>
      </c>
      <c r="O24" s="35" t="str">
        <f>IF($K24=O$4&amp;"-"&amp;O$5,IF(COUNTIF($K$6:$K24,"="&amp;$K24)&gt;5,"",$H24),"")</f>
        <v/>
      </c>
      <c r="P24" s="34">
        <f>IF($K24=P$4&amp;"-"&amp;P$5,IF(COUNTIF($K$6:$K24,"="&amp;$K24)&gt;5,"",$H24),"")</f>
        <v>19</v>
      </c>
      <c r="Q24" s="35" t="str">
        <f>IF($K24=Q$4&amp;"-"&amp;Q$5,IF(COUNTIF($K$6:$K24,"="&amp;$K24)&gt;5,"",$H24),"")</f>
        <v/>
      </c>
      <c r="R24" s="34" t="str">
        <f>IF($K24=R$4&amp;"-"&amp;R$5,IF(COUNTIF($K$6:$K24,"="&amp;$K24)&gt;5,"",$H24),"")</f>
        <v/>
      </c>
      <c r="S24" s="35" t="str">
        <f>IF($K24=S$4&amp;"-"&amp;S$5,IF(COUNTIF($K$6:$K24,"="&amp;$K24)&gt;5,"",$H24),"")</f>
        <v/>
      </c>
      <c r="T24" s="34" t="str">
        <f>IF($K24=T$4&amp;"-"&amp;T$5,IF(COUNTIF($K$6:$K24,"="&amp;$K24)&gt;5,"",$H24),"")</f>
        <v/>
      </c>
      <c r="U24" s="35" t="str">
        <f>IF($K24=U$4&amp;"-"&amp;U$5,IF(COUNTIF($K$6:$K24,"="&amp;$K24)&gt;5,"",$H24),"")</f>
        <v/>
      </c>
      <c r="V24" s="34" t="str">
        <f>IF($K24=V$4&amp;"-"&amp;V$5,IF(COUNTIF($K$6:$K24,"="&amp;$K24)&gt;5,"",$H24),"")</f>
        <v/>
      </c>
      <c r="W24" s="35" t="str">
        <f>IF($K24=W$4&amp;"-"&amp;W$5,IF(COUNTIF($K$6:$K24,"="&amp;$K24)&gt;5,"",$H24),"")</f>
        <v/>
      </c>
      <c r="X24" s="34" t="str">
        <f>IF($K24=X$4&amp;"-"&amp;X$5,IF(COUNTIF($K$6:$K24,"="&amp;$K24)&gt;5,"",$H24),"")</f>
        <v/>
      </c>
      <c r="Y24" s="35" t="str">
        <f>IF($K24=Y$4&amp;"-"&amp;Y$5,IF(COUNTIF($K$6:$K24,"="&amp;$K24)&gt;5,"",$H24),"")</f>
        <v/>
      </c>
      <c r="Z24" s="34" t="str">
        <f>IF($K24=Z$4&amp;"-"&amp;Z$5,IF(COUNTIF($K$6:$K24,"="&amp;$K24)&gt;5,"",$H24),"")</f>
        <v/>
      </c>
      <c r="AA24" s="33" t="str">
        <f>IF($K24=AA$4&amp;"-"&amp;AA$5,IF(COUNTIF($K$6:$K24,"="&amp;$K24)&gt;5,"",$H24),"")</f>
        <v/>
      </c>
      <c r="AB24" s="32" t="str">
        <f>IF($K24=AB$4&amp;"-"&amp;AB$5,IF(COUNTIF($K$6:$K24,"="&amp;$K24)&gt;5,"",$J24),"")</f>
        <v/>
      </c>
      <c r="AC24" s="35" t="str">
        <f>IF($K24=AC$4&amp;"-"&amp;AC$5,IF(COUNTIF($K$6:$K24,"="&amp;$K24)&gt;5,"",$J24),"")</f>
        <v/>
      </c>
      <c r="AD24" s="34" t="str">
        <f>IF($K24=AD$4&amp;"-"&amp;AD$5,IF(COUNTIF($K$6:$K24,"="&amp;$K24)&gt;5,"",$J24),"")</f>
        <v/>
      </c>
      <c r="AE24" s="35" t="str">
        <f>IF($K24=AE$4&amp;"-"&amp;AE$5,IF(COUNTIF($K$6:$K24,"="&amp;$K24)&gt;5,"",$J24),"")</f>
        <v/>
      </c>
      <c r="AF24" s="34">
        <f>IF($K24=AF$4&amp;"-"&amp;AF$5,IF(COUNTIF($K$6:$K24,"="&amp;$K24)&gt;5,"",$J24),"")</f>
        <v>17</v>
      </c>
      <c r="AG24" s="35" t="str">
        <f>IF($K24=AG$4&amp;"-"&amp;AG$5,IF(COUNTIF($K$6:$K24,"="&amp;$K24)&gt;5,"",$J24),"")</f>
        <v/>
      </c>
      <c r="AH24" s="34" t="str">
        <f>IF($K24=AH$4&amp;"-"&amp;AH$5,IF(COUNTIF($K$6:$K24,"="&amp;$K24)&gt;5,"",$J24),"")</f>
        <v/>
      </c>
      <c r="AI24" s="35" t="str">
        <f>IF($K24=AI$4&amp;"-"&amp;AI$5,IF(COUNTIF($K$6:$K24,"="&amp;$K24)&gt;5,"",$J24),"")</f>
        <v/>
      </c>
      <c r="AJ24" s="34" t="str">
        <f>IF($K24=AJ$4&amp;"-"&amp;AJ$5,IF(COUNTIF($K$6:$K24,"="&amp;$K24)&gt;5,"",$J24),"")</f>
        <v/>
      </c>
      <c r="AK24" s="35" t="str">
        <f>IF($K24=AK$4&amp;"-"&amp;AK$5,IF(COUNTIF($K$6:$K24,"="&amp;$K24)&gt;5,"",$J24),"")</f>
        <v/>
      </c>
      <c r="AL24" s="34" t="str">
        <f>IF($K24=AL$4&amp;"-"&amp;AL$5,IF(COUNTIF($K$6:$K24,"="&amp;$K24)&gt;5,"",$J24),"")</f>
        <v/>
      </c>
      <c r="AM24" s="33" t="str">
        <f>IF($K24=AM$4&amp;"-"&amp;AM$5,IF(COUNTIF($K$6:$K24,"="&amp;$K24)&gt;5,"",$J24),"")</f>
        <v/>
      </c>
      <c r="AO24" s="12"/>
      <c r="AP24" s="12"/>
      <c r="AQ24" s="18"/>
      <c r="AR24" s="12"/>
      <c r="AS24" s="16"/>
      <c r="AT24" s="12"/>
      <c r="AU24" s="12"/>
      <c r="AV24" s="12"/>
      <c r="AW24" s="12"/>
      <c r="AX24" s="12"/>
    </row>
    <row r="25" spans="1:50" hidden="1" x14ac:dyDescent="0.25">
      <c r="A25" s="26">
        <v>20</v>
      </c>
      <c r="B25" s="51" t="s">
        <v>695</v>
      </c>
      <c r="C25" s="10" t="s">
        <v>333</v>
      </c>
      <c r="D25" s="3" t="s">
        <v>281</v>
      </c>
      <c r="E25" s="4" t="s">
        <v>264</v>
      </c>
      <c r="F25" s="55" t="b">
        <v>0</v>
      </c>
      <c r="G25" s="4" t="s">
        <v>12</v>
      </c>
      <c r="H25" s="4">
        <f>COUNTIF(G$6:G25,G25)</f>
        <v>20</v>
      </c>
      <c r="I25" s="53" t="str">
        <f t="shared" si="2"/>
        <v/>
      </c>
      <c r="J25" s="53" t="str">
        <f>IF(I25="","",COUNTIF(I$6:I25,I25))</f>
        <v/>
      </c>
      <c r="K25" s="29" t="str">
        <f t="shared" si="3"/>
        <v>RR-M</v>
      </c>
      <c r="L25" s="32" t="str">
        <f>IF($K25=L$4&amp;"-"&amp;L$5,IF(COUNTIF($K$6:$K25,"="&amp;$K25)&gt;5,"",$H25),"")</f>
        <v/>
      </c>
      <c r="M25" s="35" t="str">
        <f>IF($K25=M$4&amp;"-"&amp;M$5,IF(COUNTIF($K$6:$K25,"="&amp;$K25)&gt;5,"",$H25),"")</f>
        <v/>
      </c>
      <c r="N25" s="34" t="str">
        <f>IF($K25=N$4&amp;"-"&amp;N$5,IF(COUNTIF($K$6:$K25,"="&amp;$K25)&gt;5,"",$H25),"")</f>
        <v/>
      </c>
      <c r="O25" s="35" t="str">
        <f>IF($K25=O$4&amp;"-"&amp;O$5,IF(COUNTIF($K$6:$K25,"="&amp;$K25)&gt;5,"",$H25),"")</f>
        <v/>
      </c>
      <c r="P25" s="34" t="str">
        <f>IF($K25=P$4&amp;"-"&amp;P$5,IF(COUNTIF($K$6:$K25,"="&amp;$K25)&gt;5,"",$H25),"")</f>
        <v/>
      </c>
      <c r="Q25" s="35" t="str">
        <f>IF($K25=Q$4&amp;"-"&amp;Q$5,IF(COUNTIF($K$6:$K25,"="&amp;$K25)&gt;5,"",$H25),"")</f>
        <v/>
      </c>
      <c r="R25" s="34" t="str">
        <f>IF($K25=R$4&amp;"-"&amp;R$5,IF(COUNTIF($K$6:$K25,"="&amp;$K25)&gt;5,"",$H25),"")</f>
        <v/>
      </c>
      <c r="S25" s="35" t="str">
        <f>IF($K25=S$4&amp;"-"&amp;S$5,IF(COUNTIF($K$6:$K25,"="&amp;$K25)&gt;5,"",$H25),"")</f>
        <v/>
      </c>
      <c r="T25" s="34" t="str">
        <f>IF($K25=T$4&amp;"-"&amp;T$5,IF(COUNTIF($K$6:$K25,"="&amp;$K25)&gt;5,"",$H25),"")</f>
        <v/>
      </c>
      <c r="U25" s="35" t="str">
        <f>IF($K25=U$4&amp;"-"&amp;U$5,IF(COUNTIF($K$6:$K25,"="&amp;$K25)&gt;5,"",$H25),"")</f>
        <v/>
      </c>
      <c r="V25" s="34" t="str">
        <f>IF($K25=V$4&amp;"-"&amp;V$5,IF(COUNTIF($K$6:$K25,"="&amp;$K25)&gt;5,"",$H25),"")</f>
        <v/>
      </c>
      <c r="W25" s="35" t="str">
        <f>IF($K25=W$4&amp;"-"&amp;W$5,IF(COUNTIF($K$6:$K25,"="&amp;$K25)&gt;5,"",$H25),"")</f>
        <v/>
      </c>
      <c r="X25" s="34">
        <f>IF($K25=X$4&amp;"-"&amp;X$5,IF(COUNTIF($K$6:$K25,"="&amp;$K25)&gt;5,"",$H25),"")</f>
        <v>20</v>
      </c>
      <c r="Y25" s="35" t="str">
        <f>IF($K25=Y$4&amp;"-"&amp;Y$5,IF(COUNTIF($K$6:$K25,"="&amp;$K25)&gt;5,"",$H25),"")</f>
        <v/>
      </c>
      <c r="Z25" s="34" t="str">
        <f>IF($K25=Z$4&amp;"-"&amp;Z$5,IF(COUNTIF($K$6:$K25,"="&amp;$K25)&gt;5,"",$H25),"")</f>
        <v/>
      </c>
      <c r="AA25" s="33" t="str">
        <f>IF($K25=AA$4&amp;"-"&amp;AA$5,IF(COUNTIF($K$6:$K25,"="&amp;$K25)&gt;5,"",$H25),"")</f>
        <v/>
      </c>
      <c r="AB25" s="32" t="str">
        <f>IF($K25=AB$4&amp;"-"&amp;AB$5,IF(COUNTIF($K$6:$K25,"="&amp;$K25)&gt;5,"",$J25),"")</f>
        <v/>
      </c>
      <c r="AC25" s="35" t="str">
        <f>IF($K25=AC$4&amp;"-"&amp;AC$5,IF(COUNTIF($K$6:$K25,"="&amp;$K25)&gt;5,"",$J25),"")</f>
        <v/>
      </c>
      <c r="AD25" s="34" t="str">
        <f>IF($K25=AD$4&amp;"-"&amp;AD$5,IF(COUNTIF($K$6:$K25,"="&amp;$K25)&gt;5,"",$J25),"")</f>
        <v/>
      </c>
      <c r="AE25" s="35" t="str">
        <f>IF($K25=AE$4&amp;"-"&amp;AE$5,IF(COUNTIF($K$6:$K25,"="&amp;$K25)&gt;5,"",$J25),"")</f>
        <v/>
      </c>
      <c r="AF25" s="34" t="str">
        <f>IF($K25=AF$4&amp;"-"&amp;AF$5,IF(COUNTIF($K$6:$K25,"="&amp;$K25)&gt;5,"",$J25),"")</f>
        <v/>
      </c>
      <c r="AG25" s="35" t="str">
        <f>IF($K25=AG$4&amp;"-"&amp;AG$5,IF(COUNTIF($K$6:$K25,"="&amp;$K25)&gt;5,"",$J25),"")</f>
        <v/>
      </c>
      <c r="AH25" s="34" t="str">
        <f>IF($K25=AH$4&amp;"-"&amp;AH$5,IF(COUNTIF($K$6:$K25,"="&amp;$K25)&gt;5,"",$J25),"")</f>
        <v/>
      </c>
      <c r="AI25" s="35" t="str">
        <f>IF($K25=AI$4&amp;"-"&amp;AI$5,IF(COUNTIF($K$6:$K25,"="&amp;$K25)&gt;5,"",$J25),"")</f>
        <v/>
      </c>
      <c r="AJ25" s="34" t="str">
        <f>IF($K25=AJ$4&amp;"-"&amp;AJ$5,IF(COUNTIF($K$6:$K25,"="&amp;$K25)&gt;5,"",$J25),"")</f>
        <v/>
      </c>
      <c r="AK25" s="35" t="str">
        <f>IF($K25=AK$4&amp;"-"&amp;AK$5,IF(COUNTIF($K$6:$K25,"="&amp;$K25)&gt;5,"",$J25),"")</f>
        <v/>
      </c>
      <c r="AL25" s="34" t="str">
        <f>IF($K25=AL$4&amp;"-"&amp;AL$5,IF(COUNTIF($K$6:$K25,"="&amp;$K25)&gt;5,"",$J25),"")</f>
        <v/>
      </c>
      <c r="AM25" s="33" t="str">
        <f>IF($K25=AM$4&amp;"-"&amp;AM$5,IF(COUNTIF($K$6:$K25,"="&amp;$K25)&gt;5,"",$J25),"")</f>
        <v/>
      </c>
      <c r="AO25" s="12"/>
      <c r="AP25" s="12"/>
      <c r="AQ25" s="18"/>
      <c r="AR25" s="12"/>
      <c r="AS25" s="16"/>
      <c r="AT25" s="12"/>
      <c r="AU25" s="12"/>
      <c r="AV25" s="12"/>
      <c r="AW25" s="12"/>
      <c r="AX25" s="12"/>
    </row>
    <row r="26" spans="1:50" hidden="1" x14ac:dyDescent="0.25">
      <c r="A26" s="27">
        <v>21</v>
      </c>
      <c r="B26" s="51">
        <v>18</v>
      </c>
      <c r="C26" s="10" t="s">
        <v>334</v>
      </c>
      <c r="D26" s="3" t="s">
        <v>607</v>
      </c>
      <c r="E26" s="4" t="s">
        <v>0</v>
      </c>
      <c r="F26" s="51" t="b">
        <v>1</v>
      </c>
      <c r="G26" s="4" t="s">
        <v>12</v>
      </c>
      <c r="H26" s="4">
        <f>COUNTIF(G$6:G26,G26)</f>
        <v>21</v>
      </c>
      <c r="I26" s="53" t="str">
        <f t="shared" si="2"/>
        <v>M</v>
      </c>
      <c r="J26" s="53">
        <f>IF(I26="","",COUNTIF(I$6:I26,I26))</f>
        <v>18</v>
      </c>
      <c r="K26" s="29" t="str">
        <f t="shared" si="3"/>
        <v>C&amp;C-M</v>
      </c>
      <c r="L26" s="32" t="str">
        <f>IF($K26=L$4&amp;"-"&amp;L$5,IF(COUNTIF($K$6:$K26,"="&amp;$K26)&gt;5,"",$H26),"")</f>
        <v/>
      </c>
      <c r="M26" s="35" t="str">
        <f>IF($K26=M$4&amp;"-"&amp;M$5,IF(COUNTIF($K$6:$K26,"="&amp;$K26)&gt;5,"",$H26),"")</f>
        <v/>
      </c>
      <c r="N26" s="34" t="str">
        <f>IF($K26=N$4&amp;"-"&amp;N$5,IF(COUNTIF($K$6:$K26,"="&amp;$K26)&gt;5,"",$H26),"")</f>
        <v/>
      </c>
      <c r="O26" s="35" t="str">
        <f>IF($K26=O$4&amp;"-"&amp;O$5,IF(COUNTIF($K$6:$K26,"="&amp;$K26)&gt;5,"",$H26),"")</f>
        <v/>
      </c>
      <c r="P26" s="34" t="str">
        <f>IF($K26=P$4&amp;"-"&amp;P$5,IF(COUNTIF($K$6:$K26,"="&amp;$K26)&gt;5,"",$H26),"")</f>
        <v/>
      </c>
      <c r="Q26" s="35" t="str">
        <f>IF($K26=Q$4&amp;"-"&amp;Q$5,IF(COUNTIF($K$6:$K26,"="&amp;$K26)&gt;5,"",$H26),"")</f>
        <v/>
      </c>
      <c r="R26" s="34" t="str">
        <f>IF($K26=R$4&amp;"-"&amp;R$5,IF(COUNTIF($K$6:$K26,"="&amp;$K26)&gt;5,"",$H26),"")</f>
        <v/>
      </c>
      <c r="S26" s="35" t="str">
        <f>IF($K26=S$4&amp;"-"&amp;S$5,IF(COUNTIF($K$6:$K26,"="&amp;$K26)&gt;5,"",$H26),"")</f>
        <v/>
      </c>
      <c r="T26" s="34" t="str">
        <f>IF($K26=T$4&amp;"-"&amp;T$5,IF(COUNTIF($K$6:$K26,"="&amp;$K26)&gt;5,"",$H26),"")</f>
        <v/>
      </c>
      <c r="U26" s="35" t="str">
        <f>IF($K26=U$4&amp;"-"&amp;U$5,IF(COUNTIF($K$6:$K26,"="&amp;$K26)&gt;5,"",$H26),"")</f>
        <v/>
      </c>
      <c r="V26" s="34" t="str">
        <f>IF($K26=V$4&amp;"-"&amp;V$5,IF(COUNTIF($K$6:$K26,"="&amp;$K26)&gt;5,"",$H26),"")</f>
        <v/>
      </c>
      <c r="W26" s="35" t="str">
        <f>IF($K26=W$4&amp;"-"&amp;W$5,IF(COUNTIF($K$6:$K26,"="&amp;$K26)&gt;5,"",$H26),"")</f>
        <v/>
      </c>
      <c r="X26" s="34" t="str">
        <f>IF($K26=X$4&amp;"-"&amp;X$5,IF(COUNTIF($K$6:$K26,"="&amp;$K26)&gt;5,"",$H26),"")</f>
        <v/>
      </c>
      <c r="Y26" s="35" t="str">
        <f>IF($K26=Y$4&amp;"-"&amp;Y$5,IF(COUNTIF($K$6:$K26,"="&amp;$K26)&gt;5,"",$H26),"")</f>
        <v/>
      </c>
      <c r="Z26" s="34" t="str">
        <f>IF($K26=Z$4&amp;"-"&amp;Z$5,IF(COUNTIF($K$6:$K26,"="&amp;$K26)&gt;5,"",$H26),"")</f>
        <v/>
      </c>
      <c r="AA26" s="33" t="str">
        <f>IF($K26=AA$4&amp;"-"&amp;AA$5,IF(COUNTIF($K$6:$K26,"="&amp;$K26)&gt;5,"",$H26),"")</f>
        <v/>
      </c>
      <c r="AB26" s="32" t="str">
        <f>IF($K26=AB$4&amp;"-"&amp;AB$5,IF(COUNTIF($K$6:$K26,"="&amp;$K26)&gt;5,"",$J26),"")</f>
        <v/>
      </c>
      <c r="AC26" s="35" t="str">
        <f>IF($K26=AC$4&amp;"-"&amp;AC$5,IF(COUNTIF($K$6:$K26,"="&amp;$K26)&gt;5,"",$J26),"")</f>
        <v/>
      </c>
      <c r="AD26" s="34" t="str">
        <f>IF($K26=AD$4&amp;"-"&amp;AD$5,IF(COUNTIF($K$6:$K26,"="&amp;$K26)&gt;5,"",$J26),"")</f>
        <v/>
      </c>
      <c r="AE26" s="35" t="str">
        <f>IF($K26=AE$4&amp;"-"&amp;AE$5,IF(COUNTIF($K$6:$K26,"="&amp;$K26)&gt;5,"",$J26),"")</f>
        <v/>
      </c>
      <c r="AF26" s="34" t="str">
        <f>IF($K26=AF$4&amp;"-"&amp;AF$5,IF(COUNTIF($K$6:$K26,"="&amp;$K26)&gt;5,"",$J26),"")</f>
        <v/>
      </c>
      <c r="AG26" s="35" t="str">
        <f>IF($K26=AG$4&amp;"-"&amp;AG$5,IF(COUNTIF($K$6:$K26,"="&amp;$K26)&gt;5,"",$J26),"")</f>
        <v/>
      </c>
      <c r="AH26" s="34" t="str">
        <f>IF($K26=AH$4&amp;"-"&amp;AH$5,IF(COUNTIF($K$6:$K26,"="&amp;$K26)&gt;5,"",$J26),"")</f>
        <v/>
      </c>
      <c r="AI26" s="35" t="str">
        <f>IF($K26=AI$4&amp;"-"&amp;AI$5,IF(COUNTIF($K$6:$K26,"="&amp;$K26)&gt;5,"",$J26),"")</f>
        <v/>
      </c>
      <c r="AJ26" s="34" t="str">
        <f>IF($K26=AJ$4&amp;"-"&amp;AJ$5,IF(COUNTIF($K$6:$K26,"="&amp;$K26)&gt;5,"",$J26),"")</f>
        <v/>
      </c>
      <c r="AK26" s="35" t="str">
        <f>IF($K26=AK$4&amp;"-"&amp;AK$5,IF(COUNTIF($K$6:$K26,"="&amp;$K26)&gt;5,"",$J26),"")</f>
        <v/>
      </c>
      <c r="AL26" s="34" t="str">
        <f>IF($K26=AL$4&amp;"-"&amp;AL$5,IF(COUNTIF($K$6:$K26,"="&amp;$K26)&gt;5,"",$J26),"")</f>
        <v/>
      </c>
      <c r="AM26" s="33" t="str">
        <f>IF($K26=AM$4&amp;"-"&amp;AM$5,IF(COUNTIF($K$6:$K26,"="&amp;$K26)&gt;5,"",$J26),"")</f>
        <v/>
      </c>
      <c r="AO26" s="12"/>
      <c r="AP26" s="12"/>
      <c r="AQ26" s="18"/>
      <c r="AR26" s="12"/>
      <c r="AS26" s="16"/>
      <c r="AT26" s="12"/>
      <c r="AU26" s="12"/>
      <c r="AV26" s="12"/>
      <c r="AW26" s="12"/>
      <c r="AX26" s="12"/>
    </row>
    <row r="27" spans="1:50" x14ac:dyDescent="0.25">
      <c r="A27" s="26">
        <v>22</v>
      </c>
      <c r="B27" s="51">
        <v>19</v>
      </c>
      <c r="C27" s="10" t="s">
        <v>335</v>
      </c>
      <c r="D27" s="3" t="s">
        <v>306</v>
      </c>
      <c r="E27" s="4" t="s">
        <v>3</v>
      </c>
      <c r="F27" s="55" t="b">
        <v>1</v>
      </c>
      <c r="G27" s="4" t="s">
        <v>12</v>
      </c>
      <c r="H27" s="4">
        <f>COUNTIF(G$6:G27,G27)</f>
        <v>22</v>
      </c>
      <c r="I27" s="53" t="str">
        <f t="shared" si="2"/>
        <v>M</v>
      </c>
      <c r="J27" s="53">
        <f>IF(I27="","",COUNTIF(I$6:I27,I27))</f>
        <v>19</v>
      </c>
      <c r="K27" s="29" t="str">
        <f t="shared" si="3"/>
        <v>HRC-M</v>
      </c>
      <c r="L27" s="32" t="str">
        <f>IF($K27=L$4&amp;"-"&amp;L$5,IF(COUNTIF($K$6:$K27,"="&amp;$K27)&gt;5,"",$H27),"")</f>
        <v/>
      </c>
      <c r="M27" s="35" t="str">
        <f>IF($K27=M$4&amp;"-"&amp;M$5,IF(COUNTIF($K$6:$K27,"="&amp;$K27)&gt;5,"",$H27),"")</f>
        <v/>
      </c>
      <c r="N27" s="34" t="str">
        <f>IF($K27=N$4&amp;"-"&amp;N$5,IF(COUNTIF($K$6:$K27,"="&amp;$K27)&gt;5,"",$H27),"")</f>
        <v/>
      </c>
      <c r="O27" s="35" t="str">
        <f>IF($K27=O$4&amp;"-"&amp;O$5,IF(COUNTIF($K$6:$K27,"="&amp;$K27)&gt;5,"",$H27),"")</f>
        <v/>
      </c>
      <c r="P27" s="34" t="str">
        <f>IF($K27=P$4&amp;"-"&amp;P$5,IF(COUNTIF($K$6:$K27,"="&amp;$K27)&gt;5,"",$H27),"")</f>
        <v/>
      </c>
      <c r="Q27" s="35" t="str">
        <f>IF($K27=Q$4&amp;"-"&amp;Q$5,IF(COUNTIF($K$6:$K27,"="&amp;$K27)&gt;5,"",$H27),"")</f>
        <v/>
      </c>
      <c r="R27" s="34" t="str">
        <f>IF($K27=R$4&amp;"-"&amp;R$5,IF(COUNTIF($K$6:$K27,"="&amp;$K27)&gt;5,"",$H27),"")</f>
        <v/>
      </c>
      <c r="S27" s="35" t="str">
        <f>IF($K27=S$4&amp;"-"&amp;S$5,IF(COUNTIF($K$6:$K27,"="&amp;$K27)&gt;5,"",$H27),"")</f>
        <v/>
      </c>
      <c r="T27" s="34">
        <f>IF($K27=T$4&amp;"-"&amp;T$5,IF(COUNTIF($K$6:$K27,"="&amp;$K27)&gt;5,"",$H27),"")</f>
        <v>22</v>
      </c>
      <c r="U27" s="35" t="str">
        <f>IF($K27=U$4&amp;"-"&amp;U$5,IF(COUNTIF($K$6:$K27,"="&amp;$K27)&gt;5,"",$H27),"")</f>
        <v/>
      </c>
      <c r="V27" s="34" t="str">
        <f>IF($K27=V$4&amp;"-"&amp;V$5,IF(COUNTIF($K$6:$K27,"="&amp;$K27)&gt;5,"",$H27),"")</f>
        <v/>
      </c>
      <c r="W27" s="35" t="str">
        <f>IF($K27=W$4&amp;"-"&amp;W$5,IF(COUNTIF($K$6:$K27,"="&amp;$K27)&gt;5,"",$H27),"")</f>
        <v/>
      </c>
      <c r="X27" s="34" t="str">
        <f>IF($K27=X$4&amp;"-"&amp;X$5,IF(COUNTIF($K$6:$K27,"="&amp;$K27)&gt;5,"",$H27),"")</f>
        <v/>
      </c>
      <c r="Y27" s="35" t="str">
        <f>IF($K27=Y$4&amp;"-"&amp;Y$5,IF(COUNTIF($K$6:$K27,"="&amp;$K27)&gt;5,"",$H27),"")</f>
        <v/>
      </c>
      <c r="Z27" s="34" t="str">
        <f>IF($K27=Z$4&amp;"-"&amp;Z$5,IF(COUNTIF($K$6:$K27,"="&amp;$K27)&gt;5,"",$H27),"")</f>
        <v/>
      </c>
      <c r="AA27" s="33" t="str">
        <f>IF($K27=AA$4&amp;"-"&amp;AA$5,IF(COUNTIF($K$6:$K27,"="&amp;$K27)&gt;5,"",$H27),"")</f>
        <v/>
      </c>
      <c r="AB27" s="32" t="str">
        <f>IF($K27=AB$4&amp;"-"&amp;AB$5,IF(COUNTIF($K$6:$K27,"="&amp;$K27)&gt;5,"",$J27),"")</f>
        <v/>
      </c>
      <c r="AC27" s="35" t="str">
        <f>IF($K27=AC$4&amp;"-"&amp;AC$5,IF(COUNTIF($K$6:$K27,"="&amp;$K27)&gt;5,"",$J27),"")</f>
        <v/>
      </c>
      <c r="AD27" s="34" t="str">
        <f>IF($K27=AD$4&amp;"-"&amp;AD$5,IF(COUNTIF($K$6:$K27,"="&amp;$K27)&gt;5,"",$J27),"")</f>
        <v/>
      </c>
      <c r="AE27" s="35" t="str">
        <f>IF($K27=AE$4&amp;"-"&amp;AE$5,IF(COUNTIF($K$6:$K27,"="&amp;$K27)&gt;5,"",$J27),"")</f>
        <v/>
      </c>
      <c r="AF27" s="34" t="str">
        <f>IF($K27=AF$4&amp;"-"&amp;AF$5,IF(COUNTIF($K$6:$K27,"="&amp;$K27)&gt;5,"",$J27),"")</f>
        <v/>
      </c>
      <c r="AG27" s="35" t="str">
        <f>IF($K27=AG$4&amp;"-"&amp;AG$5,IF(COUNTIF($K$6:$K27,"="&amp;$K27)&gt;5,"",$J27),"")</f>
        <v/>
      </c>
      <c r="AH27" s="34">
        <f>IF($K27=AH$4&amp;"-"&amp;AH$5,IF(COUNTIF($K$6:$K27,"="&amp;$K27)&gt;5,"",$J27),"")</f>
        <v>19</v>
      </c>
      <c r="AI27" s="35" t="str">
        <f>IF($K27=AI$4&amp;"-"&amp;AI$5,IF(COUNTIF($K$6:$K27,"="&amp;$K27)&gt;5,"",$J27),"")</f>
        <v/>
      </c>
      <c r="AJ27" s="34" t="str">
        <f>IF($K27=AJ$4&amp;"-"&amp;AJ$5,IF(COUNTIF($K$6:$K27,"="&amp;$K27)&gt;5,"",$J27),"")</f>
        <v/>
      </c>
      <c r="AK27" s="35" t="str">
        <f>IF($K27=AK$4&amp;"-"&amp;AK$5,IF(COUNTIF($K$6:$K27,"="&amp;$K27)&gt;5,"",$J27),"")</f>
        <v/>
      </c>
      <c r="AL27" s="34" t="str">
        <f>IF($K27=AL$4&amp;"-"&amp;AL$5,IF(COUNTIF($K$6:$K27,"="&amp;$K27)&gt;5,"",$J27),"")</f>
        <v/>
      </c>
      <c r="AM27" s="33" t="str">
        <f>IF($K27=AM$4&amp;"-"&amp;AM$5,IF(COUNTIF($K$6:$K27,"="&amp;$K27)&gt;5,"",$J27),"")</f>
        <v/>
      </c>
      <c r="AO27" s="12"/>
      <c r="AP27" s="12"/>
      <c r="AQ27" s="18"/>
      <c r="AR27" s="12"/>
      <c r="AS27" s="16"/>
      <c r="AT27" s="12"/>
      <c r="AU27" s="12"/>
      <c r="AV27" s="12"/>
      <c r="AW27" s="12"/>
      <c r="AX27" s="12"/>
    </row>
    <row r="28" spans="1:50" hidden="1" x14ac:dyDescent="0.25">
      <c r="A28" s="27">
        <v>23</v>
      </c>
      <c r="B28" s="51">
        <v>20</v>
      </c>
      <c r="C28" s="10" t="s">
        <v>705</v>
      </c>
      <c r="D28" s="3" t="s">
        <v>150</v>
      </c>
      <c r="E28" s="4" t="s">
        <v>0</v>
      </c>
      <c r="F28" s="51" t="b">
        <v>1</v>
      </c>
      <c r="G28" s="4" t="s">
        <v>12</v>
      </c>
      <c r="H28" s="4">
        <f>COUNTIF(G$6:G28,G28)</f>
        <v>23</v>
      </c>
      <c r="I28" s="53" t="str">
        <f t="shared" si="2"/>
        <v>M</v>
      </c>
      <c r="J28" s="53">
        <f>IF(I28="","",COUNTIF(I$6:I28,I28))</f>
        <v>20</v>
      </c>
      <c r="K28" s="29" t="str">
        <f t="shared" si="3"/>
        <v>C&amp;C-M</v>
      </c>
      <c r="L28" s="32" t="str">
        <f>IF($K28=L$4&amp;"-"&amp;L$5,IF(COUNTIF($K$6:$K28,"="&amp;$K28)&gt;5,"",$H28),"")</f>
        <v/>
      </c>
      <c r="M28" s="35" t="str">
        <f>IF($K28=M$4&amp;"-"&amp;M$5,IF(COUNTIF($K$6:$K28,"="&amp;$K28)&gt;5,"",$H28),"")</f>
        <v/>
      </c>
      <c r="N28" s="34" t="str">
        <f>IF($K28=N$4&amp;"-"&amp;N$5,IF(COUNTIF($K$6:$K28,"="&amp;$K28)&gt;5,"",$H28),"")</f>
        <v/>
      </c>
      <c r="O28" s="35" t="str">
        <f>IF($K28=O$4&amp;"-"&amp;O$5,IF(COUNTIF($K$6:$K28,"="&amp;$K28)&gt;5,"",$H28),"")</f>
        <v/>
      </c>
      <c r="P28" s="34" t="str">
        <f>IF($K28=P$4&amp;"-"&amp;P$5,IF(COUNTIF($K$6:$K28,"="&amp;$K28)&gt;5,"",$H28),"")</f>
        <v/>
      </c>
      <c r="Q28" s="35" t="str">
        <f>IF($K28=Q$4&amp;"-"&amp;Q$5,IF(COUNTIF($K$6:$K28,"="&amp;$K28)&gt;5,"",$H28),"")</f>
        <v/>
      </c>
      <c r="R28" s="34" t="str">
        <f>IF($K28=R$4&amp;"-"&amp;R$5,IF(COUNTIF($K$6:$K28,"="&amp;$K28)&gt;5,"",$H28),"")</f>
        <v/>
      </c>
      <c r="S28" s="35" t="str">
        <f>IF($K28=S$4&amp;"-"&amp;S$5,IF(COUNTIF($K$6:$K28,"="&amp;$K28)&gt;5,"",$H28),"")</f>
        <v/>
      </c>
      <c r="T28" s="34" t="str">
        <f>IF($K28=T$4&amp;"-"&amp;T$5,IF(COUNTIF($K$6:$K28,"="&amp;$K28)&gt;5,"",$H28),"")</f>
        <v/>
      </c>
      <c r="U28" s="35" t="str">
        <f>IF($K28=U$4&amp;"-"&amp;U$5,IF(COUNTIF($K$6:$K28,"="&amp;$K28)&gt;5,"",$H28),"")</f>
        <v/>
      </c>
      <c r="V28" s="34" t="str">
        <f>IF($K28=V$4&amp;"-"&amp;V$5,IF(COUNTIF($K$6:$K28,"="&amp;$K28)&gt;5,"",$H28),"")</f>
        <v/>
      </c>
      <c r="W28" s="35" t="str">
        <f>IF($K28=W$4&amp;"-"&amp;W$5,IF(COUNTIF($K$6:$K28,"="&amp;$K28)&gt;5,"",$H28),"")</f>
        <v/>
      </c>
      <c r="X28" s="34" t="str">
        <f>IF($K28=X$4&amp;"-"&amp;X$5,IF(COUNTIF($K$6:$K28,"="&amp;$K28)&gt;5,"",$H28),"")</f>
        <v/>
      </c>
      <c r="Y28" s="35" t="str">
        <f>IF($K28=Y$4&amp;"-"&amp;Y$5,IF(COUNTIF($K$6:$K28,"="&amp;$K28)&gt;5,"",$H28),"")</f>
        <v/>
      </c>
      <c r="Z28" s="34" t="str">
        <f>IF($K28=Z$4&amp;"-"&amp;Z$5,IF(COUNTIF($K$6:$K28,"="&amp;$K28)&gt;5,"",$H28),"")</f>
        <v/>
      </c>
      <c r="AA28" s="33" t="str">
        <f>IF($K28=AA$4&amp;"-"&amp;AA$5,IF(COUNTIF($K$6:$K28,"="&amp;$K28)&gt;5,"",$H28),"")</f>
        <v/>
      </c>
      <c r="AB28" s="32" t="str">
        <f>IF($K28=AB$4&amp;"-"&amp;AB$5,IF(COUNTIF($K$6:$K28,"="&amp;$K28)&gt;5,"",$J28),"")</f>
        <v/>
      </c>
      <c r="AC28" s="35" t="str">
        <f>IF($K28=AC$4&amp;"-"&amp;AC$5,IF(COUNTIF($K$6:$K28,"="&amp;$K28)&gt;5,"",$J28),"")</f>
        <v/>
      </c>
      <c r="AD28" s="34" t="str">
        <f>IF($K28=AD$4&amp;"-"&amp;AD$5,IF(COUNTIF($K$6:$K28,"="&amp;$K28)&gt;5,"",$J28),"")</f>
        <v/>
      </c>
      <c r="AE28" s="35" t="str">
        <f>IF($K28=AE$4&amp;"-"&amp;AE$5,IF(COUNTIF($K$6:$K28,"="&amp;$K28)&gt;5,"",$J28),"")</f>
        <v/>
      </c>
      <c r="AF28" s="34" t="str">
        <f>IF($K28=AF$4&amp;"-"&amp;AF$5,IF(COUNTIF($K$6:$K28,"="&amp;$K28)&gt;5,"",$J28),"")</f>
        <v/>
      </c>
      <c r="AG28" s="35" t="str">
        <f>IF($K28=AG$4&amp;"-"&amp;AG$5,IF(COUNTIF($K$6:$K28,"="&amp;$K28)&gt;5,"",$J28),"")</f>
        <v/>
      </c>
      <c r="AH28" s="34" t="str">
        <f>IF($K28=AH$4&amp;"-"&amp;AH$5,IF(COUNTIF($K$6:$K28,"="&amp;$K28)&gt;5,"",$J28),"")</f>
        <v/>
      </c>
      <c r="AI28" s="35" t="str">
        <f>IF($K28=AI$4&amp;"-"&amp;AI$5,IF(COUNTIF($K$6:$K28,"="&amp;$K28)&gt;5,"",$J28),"")</f>
        <v/>
      </c>
      <c r="AJ28" s="34" t="str">
        <f>IF($K28=AJ$4&amp;"-"&amp;AJ$5,IF(COUNTIF($K$6:$K28,"="&amp;$K28)&gt;5,"",$J28),"")</f>
        <v/>
      </c>
      <c r="AK28" s="35" t="str">
        <f>IF($K28=AK$4&amp;"-"&amp;AK$5,IF(COUNTIF($K$6:$K28,"="&amp;$K28)&gt;5,"",$J28),"")</f>
        <v/>
      </c>
      <c r="AL28" s="34" t="str">
        <f>IF($K28=AL$4&amp;"-"&amp;AL$5,IF(COUNTIF($K$6:$K28,"="&amp;$K28)&gt;5,"",$J28),"")</f>
        <v/>
      </c>
      <c r="AM28" s="33" t="str">
        <f>IF($K28=AM$4&amp;"-"&amp;AM$5,IF(COUNTIF($K$6:$K28,"="&amp;$K28)&gt;5,"",$J28),"")</f>
        <v/>
      </c>
      <c r="AO28" s="12"/>
      <c r="AP28" s="12"/>
      <c r="AQ28" s="18"/>
      <c r="AR28" s="12"/>
      <c r="AS28" s="16"/>
      <c r="AT28" s="12"/>
      <c r="AU28" s="12"/>
      <c r="AV28" s="12"/>
      <c r="AW28" s="12"/>
      <c r="AX28" s="12"/>
    </row>
    <row r="29" spans="1:50" hidden="1" x14ac:dyDescent="0.25">
      <c r="A29" s="26">
        <v>24</v>
      </c>
      <c r="B29" s="51">
        <v>21</v>
      </c>
      <c r="C29" s="10" t="s">
        <v>529</v>
      </c>
      <c r="D29" s="3" t="s">
        <v>87</v>
      </c>
      <c r="E29" s="4" t="s">
        <v>1</v>
      </c>
      <c r="F29" s="55" t="b">
        <v>1</v>
      </c>
      <c r="G29" s="4" t="s">
        <v>12</v>
      </c>
      <c r="H29" s="4">
        <f>COUNTIF(G$6:G29,G29)</f>
        <v>24</v>
      </c>
      <c r="I29" s="53" t="str">
        <f t="shared" si="2"/>
        <v>M</v>
      </c>
      <c r="J29" s="53">
        <f>IF(I29="","",COUNTIF(I$6:I29,I29))</f>
        <v>21</v>
      </c>
      <c r="K29" s="29" t="str">
        <f t="shared" si="3"/>
        <v>CTC-M</v>
      </c>
      <c r="L29" s="32" t="str">
        <f>IF($K29=L$4&amp;"-"&amp;L$5,IF(COUNTIF($K$6:$K29,"="&amp;$K29)&gt;5,"",$H29),"")</f>
        <v/>
      </c>
      <c r="M29" s="35" t="str">
        <f>IF($K29=M$4&amp;"-"&amp;M$5,IF(COUNTIF($K$6:$K29,"="&amp;$K29)&gt;5,"",$H29),"")</f>
        <v/>
      </c>
      <c r="N29" s="34">
        <f>IF($K29=N$4&amp;"-"&amp;N$5,IF(COUNTIF($K$6:$K29,"="&amp;$K29)&gt;5,"",$H29),"")</f>
        <v>24</v>
      </c>
      <c r="O29" s="35" t="str">
        <f>IF($K29=O$4&amp;"-"&amp;O$5,IF(COUNTIF($K$6:$K29,"="&amp;$K29)&gt;5,"",$H29),"")</f>
        <v/>
      </c>
      <c r="P29" s="34" t="str">
        <f>IF($K29=P$4&amp;"-"&amp;P$5,IF(COUNTIF($K$6:$K29,"="&amp;$K29)&gt;5,"",$H29),"")</f>
        <v/>
      </c>
      <c r="Q29" s="35" t="str">
        <f>IF($K29=Q$4&amp;"-"&amp;Q$5,IF(COUNTIF($K$6:$K29,"="&amp;$K29)&gt;5,"",$H29),"")</f>
        <v/>
      </c>
      <c r="R29" s="34" t="str">
        <f>IF($K29=R$4&amp;"-"&amp;R$5,IF(COUNTIF($K$6:$K29,"="&amp;$K29)&gt;5,"",$H29),"")</f>
        <v/>
      </c>
      <c r="S29" s="35" t="str">
        <f>IF($K29=S$4&amp;"-"&amp;S$5,IF(COUNTIF($K$6:$K29,"="&amp;$K29)&gt;5,"",$H29),"")</f>
        <v/>
      </c>
      <c r="T29" s="34" t="str">
        <f>IF($K29=T$4&amp;"-"&amp;T$5,IF(COUNTIF($K$6:$K29,"="&amp;$K29)&gt;5,"",$H29),"")</f>
        <v/>
      </c>
      <c r="U29" s="35" t="str">
        <f>IF($K29=U$4&amp;"-"&amp;U$5,IF(COUNTIF($K$6:$K29,"="&amp;$K29)&gt;5,"",$H29),"")</f>
        <v/>
      </c>
      <c r="V29" s="34" t="str">
        <f>IF($K29=V$4&amp;"-"&amp;V$5,IF(COUNTIF($K$6:$K29,"="&amp;$K29)&gt;5,"",$H29),"")</f>
        <v/>
      </c>
      <c r="W29" s="35" t="str">
        <f>IF($K29=W$4&amp;"-"&amp;W$5,IF(COUNTIF($K$6:$K29,"="&amp;$K29)&gt;5,"",$H29),"")</f>
        <v/>
      </c>
      <c r="X29" s="34" t="str">
        <f>IF($K29=X$4&amp;"-"&amp;X$5,IF(COUNTIF($K$6:$K29,"="&amp;$K29)&gt;5,"",$H29),"")</f>
        <v/>
      </c>
      <c r="Y29" s="35" t="str">
        <f>IF($K29=Y$4&amp;"-"&amp;Y$5,IF(COUNTIF($K$6:$K29,"="&amp;$K29)&gt;5,"",$H29),"")</f>
        <v/>
      </c>
      <c r="Z29" s="34" t="str">
        <f>IF($K29=Z$4&amp;"-"&amp;Z$5,IF(COUNTIF($K$6:$K29,"="&amp;$K29)&gt;5,"",$H29),"")</f>
        <v/>
      </c>
      <c r="AA29" s="33" t="str">
        <f>IF($K29=AA$4&amp;"-"&amp;AA$5,IF(COUNTIF($K$6:$K29,"="&amp;$K29)&gt;5,"",$H29),"")</f>
        <v/>
      </c>
      <c r="AB29" s="32" t="str">
        <f>IF($K29=AB$4&amp;"-"&amp;AB$5,IF(COUNTIF($K$6:$K29,"="&amp;$K29)&gt;5,"",$J29),"")</f>
        <v/>
      </c>
      <c r="AC29" s="35" t="str">
        <f>IF($K29=AC$4&amp;"-"&amp;AC$5,IF(COUNTIF($K$6:$K29,"="&amp;$K29)&gt;5,"",$J29),"")</f>
        <v/>
      </c>
      <c r="AD29" s="34">
        <f>IF($K29=AD$4&amp;"-"&amp;AD$5,IF(COUNTIF($K$6:$K29,"="&amp;$K29)&gt;5,"",$J29),"")</f>
        <v>21</v>
      </c>
      <c r="AE29" s="35" t="str">
        <f>IF($K29=AE$4&amp;"-"&amp;AE$5,IF(COUNTIF($K$6:$K29,"="&amp;$K29)&gt;5,"",$J29),"")</f>
        <v/>
      </c>
      <c r="AF29" s="34" t="str">
        <f>IF($K29=AF$4&amp;"-"&amp;AF$5,IF(COUNTIF($K$6:$K29,"="&amp;$K29)&gt;5,"",$J29),"")</f>
        <v/>
      </c>
      <c r="AG29" s="35" t="str">
        <f>IF($K29=AG$4&amp;"-"&amp;AG$5,IF(COUNTIF($K$6:$K29,"="&amp;$K29)&gt;5,"",$J29),"")</f>
        <v/>
      </c>
      <c r="AH29" s="34" t="str">
        <f>IF($K29=AH$4&amp;"-"&amp;AH$5,IF(COUNTIF($K$6:$K29,"="&amp;$K29)&gt;5,"",$J29),"")</f>
        <v/>
      </c>
      <c r="AI29" s="35" t="str">
        <f>IF($K29=AI$4&amp;"-"&amp;AI$5,IF(COUNTIF($K$6:$K29,"="&amp;$K29)&gt;5,"",$J29),"")</f>
        <v/>
      </c>
      <c r="AJ29" s="34" t="str">
        <f>IF($K29=AJ$4&amp;"-"&amp;AJ$5,IF(COUNTIF($K$6:$K29,"="&amp;$K29)&gt;5,"",$J29),"")</f>
        <v/>
      </c>
      <c r="AK29" s="35" t="str">
        <f>IF($K29=AK$4&amp;"-"&amp;AK$5,IF(COUNTIF($K$6:$K29,"="&amp;$K29)&gt;5,"",$J29),"")</f>
        <v/>
      </c>
      <c r="AL29" s="34" t="str">
        <f>IF($K29=AL$4&amp;"-"&amp;AL$5,IF(COUNTIF($K$6:$K29,"="&amp;$K29)&gt;5,"",$J29),"")</f>
        <v/>
      </c>
      <c r="AM29" s="33" t="str">
        <f>IF($K29=AM$4&amp;"-"&amp;AM$5,IF(COUNTIF($K$6:$K29,"="&amp;$K29)&gt;5,"",$J29),"")</f>
        <v/>
      </c>
      <c r="AO29" s="12"/>
      <c r="AP29" s="12"/>
      <c r="AQ29" s="18"/>
      <c r="AR29" s="12"/>
      <c r="AS29" s="16"/>
      <c r="AT29" s="12"/>
      <c r="AU29" s="12"/>
      <c r="AV29" s="12"/>
      <c r="AW29" s="12"/>
      <c r="AX29" s="12"/>
    </row>
    <row r="30" spans="1:50" hidden="1" x14ac:dyDescent="0.25">
      <c r="A30" s="27">
        <v>25</v>
      </c>
      <c r="B30" s="51">
        <v>22</v>
      </c>
      <c r="C30" s="10" t="s">
        <v>706</v>
      </c>
      <c r="D30" s="3" t="s">
        <v>234</v>
      </c>
      <c r="E30" s="4" t="s">
        <v>1</v>
      </c>
      <c r="F30" s="51" t="b">
        <v>1</v>
      </c>
      <c r="G30" s="4" t="s">
        <v>12</v>
      </c>
      <c r="H30" s="4">
        <f>COUNTIF(G$6:G30,G30)</f>
        <v>25</v>
      </c>
      <c r="I30" s="53" t="str">
        <f t="shared" si="2"/>
        <v>M</v>
      </c>
      <c r="J30" s="53">
        <f>IF(I30="","",COUNTIF(I$6:I30,I30))</f>
        <v>22</v>
      </c>
      <c r="K30" s="29" t="str">
        <f t="shared" si="3"/>
        <v>CTC-M</v>
      </c>
      <c r="L30" s="32" t="str">
        <f>IF($K30=L$4&amp;"-"&amp;L$5,IF(COUNTIF($K$6:$K30,"="&amp;$K30)&gt;5,"",$H30),"")</f>
        <v/>
      </c>
      <c r="M30" s="35" t="str">
        <f>IF($K30=M$4&amp;"-"&amp;M$5,IF(COUNTIF($K$6:$K30,"="&amp;$K30)&gt;5,"",$H30),"")</f>
        <v/>
      </c>
      <c r="N30" s="34">
        <f>IF($K30=N$4&amp;"-"&amp;N$5,IF(COUNTIF($K$6:$K30,"="&amp;$K30)&gt;5,"",$H30),"")</f>
        <v>25</v>
      </c>
      <c r="O30" s="35" t="str">
        <f>IF($K30=O$4&amp;"-"&amp;O$5,IF(COUNTIF($K$6:$K30,"="&amp;$K30)&gt;5,"",$H30),"")</f>
        <v/>
      </c>
      <c r="P30" s="34" t="str">
        <f>IF($K30=P$4&amp;"-"&amp;P$5,IF(COUNTIF($K$6:$K30,"="&amp;$K30)&gt;5,"",$H30),"")</f>
        <v/>
      </c>
      <c r="Q30" s="35" t="str">
        <f>IF($K30=Q$4&amp;"-"&amp;Q$5,IF(COUNTIF($K$6:$K30,"="&amp;$K30)&gt;5,"",$H30),"")</f>
        <v/>
      </c>
      <c r="R30" s="34" t="str">
        <f>IF($K30=R$4&amp;"-"&amp;R$5,IF(COUNTIF($K$6:$K30,"="&amp;$K30)&gt;5,"",$H30),"")</f>
        <v/>
      </c>
      <c r="S30" s="35" t="str">
        <f>IF($K30=S$4&amp;"-"&amp;S$5,IF(COUNTIF($K$6:$K30,"="&amp;$K30)&gt;5,"",$H30),"")</f>
        <v/>
      </c>
      <c r="T30" s="34" t="str">
        <f>IF($K30=T$4&amp;"-"&amp;T$5,IF(COUNTIF($K$6:$K30,"="&amp;$K30)&gt;5,"",$H30),"")</f>
        <v/>
      </c>
      <c r="U30" s="35" t="str">
        <f>IF($K30=U$4&amp;"-"&amp;U$5,IF(COUNTIF($K$6:$K30,"="&amp;$K30)&gt;5,"",$H30),"")</f>
        <v/>
      </c>
      <c r="V30" s="34" t="str">
        <f>IF($K30=V$4&amp;"-"&amp;V$5,IF(COUNTIF($K$6:$K30,"="&amp;$K30)&gt;5,"",$H30),"")</f>
        <v/>
      </c>
      <c r="W30" s="35" t="str">
        <f>IF($K30=W$4&amp;"-"&amp;W$5,IF(COUNTIF($K$6:$K30,"="&amp;$K30)&gt;5,"",$H30),"")</f>
        <v/>
      </c>
      <c r="X30" s="34" t="str">
        <f>IF($K30=X$4&amp;"-"&amp;X$5,IF(COUNTIF($K$6:$K30,"="&amp;$K30)&gt;5,"",$H30),"")</f>
        <v/>
      </c>
      <c r="Y30" s="35" t="str">
        <f>IF($K30=Y$4&amp;"-"&amp;Y$5,IF(COUNTIF($K$6:$K30,"="&amp;$K30)&gt;5,"",$H30),"")</f>
        <v/>
      </c>
      <c r="Z30" s="34" t="str">
        <f>IF($K30=Z$4&amp;"-"&amp;Z$5,IF(COUNTIF($K$6:$K30,"="&amp;$K30)&gt;5,"",$H30),"")</f>
        <v/>
      </c>
      <c r="AA30" s="33" t="str">
        <f>IF($K30=AA$4&amp;"-"&amp;AA$5,IF(COUNTIF($K$6:$K30,"="&amp;$K30)&gt;5,"",$H30),"")</f>
        <v/>
      </c>
      <c r="AB30" s="32" t="str">
        <f>IF($K30=AB$4&amp;"-"&amp;AB$5,IF(COUNTIF($K$6:$K30,"="&amp;$K30)&gt;5,"",$J30),"")</f>
        <v/>
      </c>
      <c r="AC30" s="35" t="str">
        <f>IF($K30=AC$4&amp;"-"&amp;AC$5,IF(COUNTIF($K$6:$K30,"="&amp;$K30)&gt;5,"",$J30),"")</f>
        <v/>
      </c>
      <c r="AD30" s="34">
        <f>IF($K30=AD$4&amp;"-"&amp;AD$5,IF(COUNTIF($K$6:$K30,"="&amp;$K30)&gt;5,"",$J30),"")</f>
        <v>22</v>
      </c>
      <c r="AE30" s="35" t="str">
        <f>IF($K30=AE$4&amp;"-"&amp;AE$5,IF(COUNTIF($K$6:$K30,"="&amp;$K30)&gt;5,"",$J30),"")</f>
        <v/>
      </c>
      <c r="AF30" s="34" t="str">
        <f>IF($K30=AF$4&amp;"-"&amp;AF$5,IF(COUNTIF($K$6:$K30,"="&amp;$K30)&gt;5,"",$J30),"")</f>
        <v/>
      </c>
      <c r="AG30" s="35" t="str">
        <f>IF($K30=AG$4&amp;"-"&amp;AG$5,IF(COUNTIF($K$6:$K30,"="&amp;$K30)&gt;5,"",$J30),"")</f>
        <v/>
      </c>
      <c r="AH30" s="34" t="str">
        <f>IF($K30=AH$4&amp;"-"&amp;AH$5,IF(COUNTIF($K$6:$K30,"="&amp;$K30)&gt;5,"",$J30),"")</f>
        <v/>
      </c>
      <c r="AI30" s="35" t="str">
        <f>IF($K30=AI$4&amp;"-"&amp;AI$5,IF(COUNTIF($K$6:$K30,"="&amp;$K30)&gt;5,"",$J30),"")</f>
        <v/>
      </c>
      <c r="AJ30" s="34" t="str">
        <f>IF($K30=AJ$4&amp;"-"&amp;AJ$5,IF(COUNTIF($K$6:$K30,"="&amp;$K30)&gt;5,"",$J30),"")</f>
        <v/>
      </c>
      <c r="AK30" s="35" t="str">
        <f>IF($K30=AK$4&amp;"-"&amp;AK$5,IF(COUNTIF($K$6:$K30,"="&amp;$K30)&gt;5,"",$J30),"")</f>
        <v/>
      </c>
      <c r="AL30" s="34" t="str">
        <f>IF($K30=AL$4&amp;"-"&amp;AL$5,IF(COUNTIF($K$6:$K30,"="&amp;$K30)&gt;5,"",$J30),"")</f>
        <v/>
      </c>
      <c r="AM30" s="33" t="str">
        <f>IF($K30=AM$4&amp;"-"&amp;AM$5,IF(COUNTIF($K$6:$K30,"="&amp;$K30)&gt;5,"",$J30),"")</f>
        <v/>
      </c>
      <c r="AO30" s="12"/>
      <c r="AP30" s="12"/>
      <c r="AQ30" s="18"/>
      <c r="AR30" s="12"/>
      <c r="AS30" s="16"/>
      <c r="AT30" s="12"/>
      <c r="AU30" s="12"/>
      <c r="AV30" s="12"/>
      <c r="AW30" s="12"/>
      <c r="AX30" s="12"/>
    </row>
    <row r="31" spans="1:50" hidden="1" x14ac:dyDescent="0.25">
      <c r="A31" s="26">
        <v>26</v>
      </c>
      <c r="B31" s="51">
        <v>23</v>
      </c>
      <c r="C31" s="10" t="s">
        <v>530</v>
      </c>
      <c r="D31" s="3" t="s">
        <v>186</v>
      </c>
      <c r="E31" s="4" t="s">
        <v>2</v>
      </c>
      <c r="F31" s="55" t="b">
        <v>1</v>
      </c>
      <c r="G31" s="4" t="s">
        <v>12</v>
      </c>
      <c r="H31" s="4">
        <f>COUNTIF(G$6:G31,G31)</f>
        <v>26</v>
      </c>
      <c r="I31" s="53" t="str">
        <f t="shared" si="2"/>
        <v>M</v>
      </c>
      <c r="J31" s="53">
        <f>IF(I31="","",COUNTIF(I$6:I31,I31))</f>
        <v>23</v>
      </c>
      <c r="K31" s="29" t="str">
        <f t="shared" si="3"/>
        <v>Ely-M</v>
      </c>
      <c r="L31" s="32" t="str">
        <f>IF($K31=L$4&amp;"-"&amp;L$5,IF(COUNTIF($K$6:$K31,"="&amp;$K31)&gt;5,"",$H31),"")</f>
        <v/>
      </c>
      <c r="M31" s="35" t="str">
        <f>IF($K31=M$4&amp;"-"&amp;M$5,IF(COUNTIF($K$6:$K31,"="&amp;$K31)&gt;5,"",$H31),"")</f>
        <v/>
      </c>
      <c r="N31" s="34" t="str">
        <f>IF($K31=N$4&amp;"-"&amp;N$5,IF(COUNTIF($K$6:$K31,"="&amp;$K31)&gt;5,"",$H31),"")</f>
        <v/>
      </c>
      <c r="O31" s="35" t="str">
        <f>IF($K31=O$4&amp;"-"&amp;O$5,IF(COUNTIF($K$6:$K31,"="&amp;$K31)&gt;5,"",$H31),"")</f>
        <v/>
      </c>
      <c r="P31" s="34" t="str">
        <f>IF($K31=P$4&amp;"-"&amp;P$5,IF(COUNTIF($K$6:$K31,"="&amp;$K31)&gt;5,"",$H31),"")</f>
        <v/>
      </c>
      <c r="Q31" s="35" t="str">
        <f>IF($K31=Q$4&amp;"-"&amp;Q$5,IF(COUNTIF($K$6:$K31,"="&amp;$K31)&gt;5,"",$H31),"")</f>
        <v/>
      </c>
      <c r="R31" s="34" t="str">
        <f>IF($K31=R$4&amp;"-"&amp;R$5,IF(COUNTIF($K$6:$K31,"="&amp;$K31)&gt;5,"",$H31),"")</f>
        <v/>
      </c>
      <c r="S31" s="35" t="str">
        <f>IF($K31=S$4&amp;"-"&amp;S$5,IF(COUNTIF($K$6:$K31,"="&amp;$K31)&gt;5,"",$H31),"")</f>
        <v/>
      </c>
      <c r="T31" s="34" t="str">
        <f>IF($K31=T$4&amp;"-"&amp;T$5,IF(COUNTIF($K$6:$K31,"="&amp;$K31)&gt;5,"",$H31),"")</f>
        <v/>
      </c>
      <c r="U31" s="35" t="str">
        <f>IF($K31=U$4&amp;"-"&amp;U$5,IF(COUNTIF($K$6:$K31,"="&amp;$K31)&gt;5,"",$H31),"")</f>
        <v/>
      </c>
      <c r="V31" s="34" t="str">
        <f>IF($K31=V$4&amp;"-"&amp;V$5,IF(COUNTIF($K$6:$K31,"="&amp;$K31)&gt;5,"",$H31),"")</f>
        <v/>
      </c>
      <c r="W31" s="35" t="str">
        <f>IF($K31=W$4&amp;"-"&amp;W$5,IF(COUNTIF($K$6:$K31,"="&amp;$K31)&gt;5,"",$H31),"")</f>
        <v/>
      </c>
      <c r="X31" s="34" t="str">
        <f>IF($K31=X$4&amp;"-"&amp;X$5,IF(COUNTIF($K$6:$K31,"="&amp;$K31)&gt;5,"",$H31),"")</f>
        <v/>
      </c>
      <c r="Y31" s="35" t="str">
        <f>IF($K31=Y$4&amp;"-"&amp;Y$5,IF(COUNTIF($K$6:$K31,"="&amp;$K31)&gt;5,"",$H31),"")</f>
        <v/>
      </c>
      <c r="Z31" s="34" t="str">
        <f>IF($K31=Z$4&amp;"-"&amp;Z$5,IF(COUNTIF($K$6:$K31,"="&amp;$K31)&gt;5,"",$H31),"")</f>
        <v/>
      </c>
      <c r="AA31" s="33" t="str">
        <f>IF($K31=AA$4&amp;"-"&amp;AA$5,IF(COUNTIF($K$6:$K31,"="&amp;$K31)&gt;5,"",$H31),"")</f>
        <v/>
      </c>
      <c r="AB31" s="32" t="str">
        <f>IF($K31=AB$4&amp;"-"&amp;AB$5,IF(COUNTIF($K$6:$K31,"="&amp;$K31)&gt;5,"",$J31),"")</f>
        <v/>
      </c>
      <c r="AC31" s="35" t="str">
        <f>IF($K31=AC$4&amp;"-"&amp;AC$5,IF(COUNTIF($K$6:$K31,"="&amp;$K31)&gt;5,"",$J31),"")</f>
        <v/>
      </c>
      <c r="AD31" s="34" t="str">
        <f>IF($K31=AD$4&amp;"-"&amp;AD$5,IF(COUNTIF($K$6:$K31,"="&amp;$K31)&gt;5,"",$J31),"")</f>
        <v/>
      </c>
      <c r="AE31" s="35" t="str">
        <f>IF($K31=AE$4&amp;"-"&amp;AE$5,IF(COUNTIF($K$6:$K31,"="&amp;$K31)&gt;5,"",$J31),"")</f>
        <v/>
      </c>
      <c r="AF31" s="34" t="str">
        <f>IF($K31=AF$4&amp;"-"&amp;AF$5,IF(COUNTIF($K$6:$K31,"="&amp;$K31)&gt;5,"",$J31),"")</f>
        <v/>
      </c>
      <c r="AG31" s="35" t="str">
        <f>IF($K31=AG$4&amp;"-"&amp;AG$5,IF(COUNTIF($K$6:$K31,"="&amp;$K31)&gt;5,"",$J31),"")</f>
        <v/>
      </c>
      <c r="AH31" s="34" t="str">
        <f>IF($K31=AH$4&amp;"-"&amp;AH$5,IF(COUNTIF($K$6:$K31,"="&amp;$K31)&gt;5,"",$J31),"")</f>
        <v/>
      </c>
      <c r="AI31" s="35" t="str">
        <f>IF($K31=AI$4&amp;"-"&amp;AI$5,IF(COUNTIF($K$6:$K31,"="&amp;$K31)&gt;5,"",$J31),"")</f>
        <v/>
      </c>
      <c r="AJ31" s="34" t="str">
        <f>IF($K31=AJ$4&amp;"-"&amp;AJ$5,IF(COUNTIF($K$6:$K31,"="&amp;$K31)&gt;5,"",$J31),"")</f>
        <v/>
      </c>
      <c r="AK31" s="35" t="str">
        <f>IF($K31=AK$4&amp;"-"&amp;AK$5,IF(COUNTIF($K$6:$K31,"="&amp;$K31)&gt;5,"",$J31),"")</f>
        <v/>
      </c>
      <c r="AL31" s="34" t="str">
        <f>IF($K31=AL$4&amp;"-"&amp;AL$5,IF(COUNTIF($K$6:$K31,"="&amp;$K31)&gt;5,"",$J31),"")</f>
        <v/>
      </c>
      <c r="AM31" s="33" t="str">
        <f>IF($K31=AM$4&amp;"-"&amp;AM$5,IF(COUNTIF($K$6:$K31,"="&amp;$K31)&gt;5,"",$J31),"")</f>
        <v/>
      </c>
      <c r="AO31" s="12"/>
      <c r="AP31" s="12"/>
      <c r="AQ31" s="18"/>
      <c r="AR31" s="12"/>
      <c r="AS31" s="16"/>
      <c r="AT31" s="12"/>
      <c r="AU31" s="12"/>
      <c r="AV31" s="12"/>
      <c r="AW31" s="12"/>
      <c r="AX31" s="12"/>
    </row>
    <row r="32" spans="1:50" hidden="1" x14ac:dyDescent="0.25">
      <c r="A32" s="27">
        <v>27</v>
      </c>
      <c r="B32" s="51" t="s">
        <v>695</v>
      </c>
      <c r="C32" s="10" t="s">
        <v>707</v>
      </c>
      <c r="D32" s="3" t="s">
        <v>618</v>
      </c>
      <c r="E32" s="4" t="s">
        <v>264</v>
      </c>
      <c r="F32" s="51" t="b">
        <v>0</v>
      </c>
      <c r="G32" s="4" t="s">
        <v>12</v>
      </c>
      <c r="H32" s="4">
        <f>COUNTIF(G$6:G32,G32)</f>
        <v>27</v>
      </c>
      <c r="I32" s="53" t="str">
        <f t="shared" si="2"/>
        <v/>
      </c>
      <c r="J32" s="53" t="str">
        <f>IF(I32="","",COUNTIF(I$6:I32,I32))</f>
        <v/>
      </c>
      <c r="K32" s="29" t="str">
        <f t="shared" si="3"/>
        <v>RR-M</v>
      </c>
      <c r="L32" s="32" t="str">
        <f>IF($K32=L$4&amp;"-"&amp;L$5,IF(COUNTIF($K$6:$K32,"="&amp;$K32)&gt;5,"",$H32),"")</f>
        <v/>
      </c>
      <c r="M32" s="35" t="str">
        <f>IF($K32=M$4&amp;"-"&amp;M$5,IF(COUNTIF($K$6:$K32,"="&amp;$K32)&gt;5,"",$H32),"")</f>
        <v/>
      </c>
      <c r="N32" s="34" t="str">
        <f>IF($K32=N$4&amp;"-"&amp;N$5,IF(COUNTIF($K$6:$K32,"="&amp;$K32)&gt;5,"",$H32),"")</f>
        <v/>
      </c>
      <c r="O32" s="35" t="str">
        <f>IF($K32=O$4&amp;"-"&amp;O$5,IF(COUNTIF($K$6:$K32,"="&amp;$K32)&gt;5,"",$H32),"")</f>
        <v/>
      </c>
      <c r="P32" s="34" t="str">
        <f>IF($K32=P$4&amp;"-"&amp;P$5,IF(COUNTIF($K$6:$K32,"="&amp;$K32)&gt;5,"",$H32),"")</f>
        <v/>
      </c>
      <c r="Q32" s="35" t="str">
        <f>IF($K32=Q$4&amp;"-"&amp;Q$5,IF(COUNTIF($K$6:$K32,"="&amp;$K32)&gt;5,"",$H32),"")</f>
        <v/>
      </c>
      <c r="R32" s="34" t="str">
        <f>IF($K32=R$4&amp;"-"&amp;R$5,IF(COUNTIF($K$6:$K32,"="&amp;$K32)&gt;5,"",$H32),"")</f>
        <v/>
      </c>
      <c r="S32" s="35" t="str">
        <f>IF($K32=S$4&amp;"-"&amp;S$5,IF(COUNTIF($K$6:$K32,"="&amp;$K32)&gt;5,"",$H32),"")</f>
        <v/>
      </c>
      <c r="T32" s="34" t="str">
        <f>IF($K32=T$4&amp;"-"&amp;T$5,IF(COUNTIF($K$6:$K32,"="&amp;$K32)&gt;5,"",$H32),"")</f>
        <v/>
      </c>
      <c r="U32" s="35" t="str">
        <f>IF($K32=U$4&amp;"-"&amp;U$5,IF(COUNTIF($K$6:$K32,"="&amp;$K32)&gt;5,"",$H32),"")</f>
        <v/>
      </c>
      <c r="V32" s="34" t="str">
        <f>IF($K32=V$4&amp;"-"&amp;V$5,IF(COUNTIF($K$6:$K32,"="&amp;$K32)&gt;5,"",$H32),"")</f>
        <v/>
      </c>
      <c r="W32" s="35" t="str">
        <f>IF($K32=W$4&amp;"-"&amp;W$5,IF(COUNTIF($K$6:$K32,"="&amp;$K32)&gt;5,"",$H32),"")</f>
        <v/>
      </c>
      <c r="X32" s="34">
        <f>IF($K32=X$4&amp;"-"&amp;X$5,IF(COUNTIF($K$6:$K32,"="&amp;$K32)&gt;5,"",$H32),"")</f>
        <v>27</v>
      </c>
      <c r="Y32" s="35" t="str">
        <f>IF($K32=Y$4&amp;"-"&amp;Y$5,IF(COUNTIF($K$6:$K32,"="&amp;$K32)&gt;5,"",$H32),"")</f>
        <v/>
      </c>
      <c r="Z32" s="34" t="str">
        <f>IF($K32=Z$4&amp;"-"&amp;Z$5,IF(COUNTIF($K$6:$K32,"="&amp;$K32)&gt;5,"",$H32),"")</f>
        <v/>
      </c>
      <c r="AA32" s="33" t="str">
        <f>IF($K32=AA$4&amp;"-"&amp;AA$5,IF(COUNTIF($K$6:$K32,"="&amp;$K32)&gt;5,"",$H32),"")</f>
        <v/>
      </c>
      <c r="AB32" s="32" t="str">
        <f>IF($K32=AB$4&amp;"-"&amp;AB$5,IF(COUNTIF($K$6:$K32,"="&amp;$K32)&gt;5,"",$J32),"")</f>
        <v/>
      </c>
      <c r="AC32" s="35" t="str">
        <f>IF($K32=AC$4&amp;"-"&amp;AC$5,IF(COUNTIF($K$6:$K32,"="&amp;$K32)&gt;5,"",$J32),"")</f>
        <v/>
      </c>
      <c r="AD32" s="34" t="str">
        <f>IF($K32=AD$4&amp;"-"&amp;AD$5,IF(COUNTIF($K$6:$K32,"="&amp;$K32)&gt;5,"",$J32),"")</f>
        <v/>
      </c>
      <c r="AE32" s="35" t="str">
        <f>IF($K32=AE$4&amp;"-"&amp;AE$5,IF(COUNTIF($K$6:$K32,"="&amp;$K32)&gt;5,"",$J32),"")</f>
        <v/>
      </c>
      <c r="AF32" s="34" t="str">
        <f>IF($K32=AF$4&amp;"-"&amp;AF$5,IF(COUNTIF($K$6:$K32,"="&amp;$K32)&gt;5,"",$J32),"")</f>
        <v/>
      </c>
      <c r="AG32" s="35" t="str">
        <f>IF($K32=AG$4&amp;"-"&amp;AG$5,IF(COUNTIF($K$6:$K32,"="&amp;$K32)&gt;5,"",$J32),"")</f>
        <v/>
      </c>
      <c r="AH32" s="34" t="str">
        <f>IF($K32=AH$4&amp;"-"&amp;AH$5,IF(COUNTIF($K$6:$K32,"="&amp;$K32)&gt;5,"",$J32),"")</f>
        <v/>
      </c>
      <c r="AI32" s="35" t="str">
        <f>IF($K32=AI$4&amp;"-"&amp;AI$5,IF(COUNTIF($K$6:$K32,"="&amp;$K32)&gt;5,"",$J32),"")</f>
        <v/>
      </c>
      <c r="AJ32" s="34" t="str">
        <f>IF($K32=AJ$4&amp;"-"&amp;AJ$5,IF(COUNTIF($K$6:$K32,"="&amp;$K32)&gt;5,"",$J32),"")</f>
        <v/>
      </c>
      <c r="AK32" s="35" t="str">
        <f>IF($K32=AK$4&amp;"-"&amp;AK$5,IF(COUNTIF($K$6:$K32,"="&amp;$K32)&gt;5,"",$J32),"")</f>
        <v/>
      </c>
      <c r="AL32" s="34" t="str">
        <f>IF($K32=AL$4&amp;"-"&amp;AL$5,IF(COUNTIF($K$6:$K32,"="&amp;$K32)&gt;5,"",$J32),"")</f>
        <v/>
      </c>
      <c r="AM32" s="33" t="str">
        <f>IF($K32=AM$4&amp;"-"&amp;AM$5,IF(COUNTIF($K$6:$K32,"="&amp;$K32)&gt;5,"",$J32),"")</f>
        <v/>
      </c>
      <c r="AO32" s="12"/>
      <c r="AP32" s="12"/>
      <c r="AQ32" s="18"/>
      <c r="AR32" s="12"/>
      <c r="AS32" s="16"/>
      <c r="AT32" s="12"/>
      <c r="AU32" s="12"/>
      <c r="AV32" s="12"/>
      <c r="AW32" s="12"/>
      <c r="AX32" s="12"/>
    </row>
    <row r="33" spans="1:50" hidden="1" x14ac:dyDescent="0.25">
      <c r="A33" s="26">
        <v>28</v>
      </c>
      <c r="B33" s="51" t="s">
        <v>695</v>
      </c>
      <c r="C33" s="10" t="s">
        <v>531</v>
      </c>
      <c r="D33" s="3" t="s">
        <v>650</v>
      </c>
      <c r="E33" s="4" t="s">
        <v>263</v>
      </c>
      <c r="F33" s="55" t="b">
        <v>0</v>
      </c>
      <c r="G33" s="4" t="s">
        <v>12</v>
      </c>
      <c r="H33" s="4">
        <f>COUNTIF(G$6:G33,G33)</f>
        <v>28</v>
      </c>
      <c r="I33" s="53" t="str">
        <f t="shared" si="2"/>
        <v/>
      </c>
      <c r="J33" s="53" t="str">
        <f>IF(I33="","",COUNTIF(I$6:I33,I33))</f>
        <v/>
      </c>
      <c r="K33" s="29" t="str">
        <f t="shared" si="3"/>
        <v>HI-M</v>
      </c>
      <c r="L33" s="32" t="str">
        <f>IF($K33=L$4&amp;"-"&amp;L$5,IF(COUNTIF($K$6:$K33,"="&amp;$K33)&gt;5,"",$H33),"")</f>
        <v/>
      </c>
      <c r="M33" s="35" t="str">
        <f>IF($K33=M$4&amp;"-"&amp;M$5,IF(COUNTIF($K$6:$K33,"="&amp;$K33)&gt;5,"",$H33),"")</f>
        <v/>
      </c>
      <c r="N33" s="34" t="str">
        <f>IF($K33=N$4&amp;"-"&amp;N$5,IF(COUNTIF($K$6:$K33,"="&amp;$K33)&gt;5,"",$H33),"")</f>
        <v/>
      </c>
      <c r="O33" s="35" t="str">
        <f>IF($K33=O$4&amp;"-"&amp;O$5,IF(COUNTIF($K$6:$K33,"="&amp;$K33)&gt;5,"",$H33),"")</f>
        <v/>
      </c>
      <c r="P33" s="34" t="str">
        <f>IF($K33=P$4&amp;"-"&amp;P$5,IF(COUNTIF($K$6:$K33,"="&amp;$K33)&gt;5,"",$H33),"")</f>
        <v/>
      </c>
      <c r="Q33" s="35" t="str">
        <f>IF($K33=Q$4&amp;"-"&amp;Q$5,IF(COUNTIF($K$6:$K33,"="&amp;$K33)&gt;5,"",$H33),"")</f>
        <v/>
      </c>
      <c r="R33" s="34">
        <f>IF($K33=R$4&amp;"-"&amp;R$5,IF(COUNTIF($K$6:$K33,"="&amp;$K33)&gt;5,"",$H33),"")</f>
        <v>28</v>
      </c>
      <c r="S33" s="35" t="str">
        <f>IF($K33=S$4&amp;"-"&amp;S$5,IF(COUNTIF($K$6:$K33,"="&amp;$K33)&gt;5,"",$H33),"")</f>
        <v/>
      </c>
      <c r="T33" s="34" t="str">
        <f>IF($K33=T$4&amp;"-"&amp;T$5,IF(COUNTIF($K$6:$K33,"="&amp;$K33)&gt;5,"",$H33),"")</f>
        <v/>
      </c>
      <c r="U33" s="35" t="str">
        <f>IF($K33=U$4&amp;"-"&amp;U$5,IF(COUNTIF($K$6:$K33,"="&amp;$K33)&gt;5,"",$H33),"")</f>
        <v/>
      </c>
      <c r="V33" s="34" t="str">
        <f>IF($K33=V$4&amp;"-"&amp;V$5,IF(COUNTIF($K$6:$K33,"="&amp;$K33)&gt;5,"",$H33),"")</f>
        <v/>
      </c>
      <c r="W33" s="35" t="str">
        <f>IF($K33=W$4&amp;"-"&amp;W$5,IF(COUNTIF($K$6:$K33,"="&amp;$K33)&gt;5,"",$H33),"")</f>
        <v/>
      </c>
      <c r="X33" s="34" t="str">
        <f>IF($K33=X$4&amp;"-"&amp;X$5,IF(COUNTIF($K$6:$K33,"="&amp;$K33)&gt;5,"",$H33),"")</f>
        <v/>
      </c>
      <c r="Y33" s="35" t="str">
        <f>IF($K33=Y$4&amp;"-"&amp;Y$5,IF(COUNTIF($K$6:$K33,"="&amp;$K33)&gt;5,"",$H33),"")</f>
        <v/>
      </c>
      <c r="Z33" s="34" t="str">
        <f>IF($K33=Z$4&amp;"-"&amp;Z$5,IF(COUNTIF($K$6:$K33,"="&amp;$K33)&gt;5,"",$H33),"")</f>
        <v/>
      </c>
      <c r="AA33" s="33" t="str">
        <f>IF($K33=AA$4&amp;"-"&amp;AA$5,IF(COUNTIF($K$6:$K33,"="&amp;$K33)&gt;5,"",$H33),"")</f>
        <v/>
      </c>
      <c r="AB33" s="32" t="str">
        <f>IF($K33=AB$4&amp;"-"&amp;AB$5,IF(COUNTIF($K$6:$K33,"="&amp;$K33)&gt;5,"",$J33),"")</f>
        <v/>
      </c>
      <c r="AC33" s="35" t="str">
        <f>IF($K33=AC$4&amp;"-"&amp;AC$5,IF(COUNTIF($K$6:$K33,"="&amp;$K33)&gt;5,"",$J33),"")</f>
        <v/>
      </c>
      <c r="AD33" s="34" t="str">
        <f>IF($K33=AD$4&amp;"-"&amp;AD$5,IF(COUNTIF($K$6:$K33,"="&amp;$K33)&gt;5,"",$J33),"")</f>
        <v/>
      </c>
      <c r="AE33" s="35" t="str">
        <f>IF($K33=AE$4&amp;"-"&amp;AE$5,IF(COUNTIF($K$6:$K33,"="&amp;$K33)&gt;5,"",$J33),"")</f>
        <v/>
      </c>
      <c r="AF33" s="34" t="str">
        <f>IF($K33=AF$4&amp;"-"&amp;AF$5,IF(COUNTIF($K$6:$K33,"="&amp;$K33)&gt;5,"",$J33),"")</f>
        <v/>
      </c>
      <c r="AG33" s="35" t="str">
        <f>IF($K33=AG$4&amp;"-"&amp;AG$5,IF(COUNTIF($K$6:$K33,"="&amp;$K33)&gt;5,"",$J33),"")</f>
        <v/>
      </c>
      <c r="AH33" s="34" t="str">
        <f>IF($K33=AH$4&amp;"-"&amp;AH$5,IF(COUNTIF($K$6:$K33,"="&amp;$K33)&gt;5,"",$J33),"")</f>
        <v/>
      </c>
      <c r="AI33" s="35" t="str">
        <f>IF($K33=AI$4&amp;"-"&amp;AI$5,IF(COUNTIF($K$6:$K33,"="&amp;$K33)&gt;5,"",$J33),"")</f>
        <v/>
      </c>
      <c r="AJ33" s="34" t="str">
        <f>IF($K33=AJ$4&amp;"-"&amp;AJ$5,IF(COUNTIF($K$6:$K33,"="&amp;$K33)&gt;5,"",$J33),"")</f>
        <v/>
      </c>
      <c r="AK33" s="35" t="str">
        <f>IF($K33=AK$4&amp;"-"&amp;AK$5,IF(COUNTIF($K$6:$K33,"="&amp;$K33)&gt;5,"",$J33),"")</f>
        <v/>
      </c>
      <c r="AL33" s="34" t="str">
        <f>IF($K33=AL$4&amp;"-"&amp;AL$5,IF(COUNTIF($K$6:$K33,"="&amp;$K33)&gt;5,"",$J33),"")</f>
        <v/>
      </c>
      <c r="AM33" s="33" t="str">
        <f>IF($K33=AM$4&amp;"-"&amp;AM$5,IF(COUNTIF($K$6:$K33,"="&amp;$K33)&gt;5,"",$J33),"")</f>
        <v/>
      </c>
      <c r="AO33" s="12"/>
      <c r="AP33" s="12"/>
      <c r="AQ33" s="18"/>
      <c r="AR33" s="12"/>
      <c r="AS33" s="16"/>
      <c r="AT33" s="12"/>
      <c r="AU33" s="12"/>
      <c r="AV33" s="12"/>
      <c r="AW33" s="12"/>
      <c r="AX33" s="12"/>
    </row>
    <row r="34" spans="1:50" hidden="1" x14ac:dyDescent="0.25">
      <c r="A34" s="27">
        <v>29</v>
      </c>
      <c r="B34" s="51">
        <v>24</v>
      </c>
      <c r="C34" s="10" t="s">
        <v>531</v>
      </c>
      <c r="D34" s="3" t="s">
        <v>59</v>
      </c>
      <c r="E34" s="4" t="s">
        <v>2</v>
      </c>
      <c r="F34" s="51" t="b">
        <v>1</v>
      </c>
      <c r="G34" s="4" t="s">
        <v>12</v>
      </c>
      <c r="H34" s="4">
        <f>COUNTIF(G$6:G34,G34)</f>
        <v>29</v>
      </c>
      <c r="I34" s="53" t="str">
        <f t="shared" si="2"/>
        <v>M</v>
      </c>
      <c r="J34" s="53">
        <f>IF(I34="","",COUNTIF(I$6:I34,I34))</f>
        <v>24</v>
      </c>
      <c r="K34" s="29" t="str">
        <f t="shared" si="3"/>
        <v>Ely-M</v>
      </c>
      <c r="L34" s="32" t="str">
        <f>IF($K34=L$4&amp;"-"&amp;L$5,IF(COUNTIF($K$6:$K34,"="&amp;$K34)&gt;5,"",$H34),"")</f>
        <v/>
      </c>
      <c r="M34" s="35" t="str">
        <f>IF($K34=M$4&amp;"-"&amp;M$5,IF(COUNTIF($K$6:$K34,"="&amp;$K34)&gt;5,"",$H34),"")</f>
        <v/>
      </c>
      <c r="N34" s="34" t="str">
        <f>IF($K34=N$4&amp;"-"&amp;N$5,IF(COUNTIF($K$6:$K34,"="&amp;$K34)&gt;5,"",$H34),"")</f>
        <v/>
      </c>
      <c r="O34" s="35" t="str">
        <f>IF($K34=O$4&amp;"-"&amp;O$5,IF(COUNTIF($K$6:$K34,"="&amp;$K34)&gt;5,"",$H34),"")</f>
        <v/>
      </c>
      <c r="P34" s="34" t="str">
        <f>IF($K34=P$4&amp;"-"&amp;P$5,IF(COUNTIF($K$6:$K34,"="&amp;$K34)&gt;5,"",$H34),"")</f>
        <v/>
      </c>
      <c r="Q34" s="35" t="str">
        <f>IF($K34=Q$4&amp;"-"&amp;Q$5,IF(COUNTIF($K$6:$K34,"="&amp;$K34)&gt;5,"",$H34),"")</f>
        <v/>
      </c>
      <c r="R34" s="34" t="str">
        <f>IF($K34=R$4&amp;"-"&amp;R$5,IF(COUNTIF($K$6:$K34,"="&amp;$K34)&gt;5,"",$H34),"")</f>
        <v/>
      </c>
      <c r="S34" s="35" t="str">
        <f>IF($K34=S$4&amp;"-"&amp;S$5,IF(COUNTIF($K$6:$K34,"="&amp;$K34)&gt;5,"",$H34),"")</f>
        <v/>
      </c>
      <c r="T34" s="34" t="str">
        <f>IF($K34=T$4&amp;"-"&amp;T$5,IF(COUNTIF($K$6:$K34,"="&amp;$K34)&gt;5,"",$H34),"")</f>
        <v/>
      </c>
      <c r="U34" s="35" t="str">
        <f>IF($K34=U$4&amp;"-"&amp;U$5,IF(COUNTIF($K$6:$K34,"="&amp;$K34)&gt;5,"",$H34),"")</f>
        <v/>
      </c>
      <c r="V34" s="34" t="str">
        <f>IF($K34=V$4&amp;"-"&amp;V$5,IF(COUNTIF($K$6:$K34,"="&amp;$K34)&gt;5,"",$H34),"")</f>
        <v/>
      </c>
      <c r="W34" s="35" t="str">
        <f>IF($K34=W$4&amp;"-"&amp;W$5,IF(COUNTIF($K$6:$K34,"="&amp;$K34)&gt;5,"",$H34),"")</f>
        <v/>
      </c>
      <c r="X34" s="34" t="str">
        <f>IF($K34=X$4&amp;"-"&amp;X$5,IF(COUNTIF($K$6:$K34,"="&amp;$K34)&gt;5,"",$H34),"")</f>
        <v/>
      </c>
      <c r="Y34" s="35" t="str">
        <f>IF($K34=Y$4&amp;"-"&amp;Y$5,IF(COUNTIF($K$6:$K34,"="&amp;$K34)&gt;5,"",$H34),"")</f>
        <v/>
      </c>
      <c r="Z34" s="34" t="str">
        <f>IF($K34=Z$4&amp;"-"&amp;Z$5,IF(COUNTIF($K$6:$K34,"="&amp;$K34)&gt;5,"",$H34),"")</f>
        <v/>
      </c>
      <c r="AA34" s="33" t="str">
        <f>IF($K34=AA$4&amp;"-"&amp;AA$5,IF(COUNTIF($K$6:$K34,"="&amp;$K34)&gt;5,"",$H34),"")</f>
        <v/>
      </c>
      <c r="AB34" s="32" t="str">
        <f>IF($K34=AB$4&amp;"-"&amp;AB$5,IF(COUNTIF($K$6:$K34,"="&amp;$K34)&gt;5,"",$J34),"")</f>
        <v/>
      </c>
      <c r="AC34" s="35" t="str">
        <f>IF($K34=AC$4&amp;"-"&amp;AC$5,IF(COUNTIF($K$6:$K34,"="&amp;$K34)&gt;5,"",$J34),"")</f>
        <v/>
      </c>
      <c r="AD34" s="34" t="str">
        <f>IF($K34=AD$4&amp;"-"&amp;AD$5,IF(COUNTIF($K$6:$K34,"="&amp;$K34)&gt;5,"",$J34),"")</f>
        <v/>
      </c>
      <c r="AE34" s="35" t="str">
        <f>IF($K34=AE$4&amp;"-"&amp;AE$5,IF(COUNTIF($K$6:$K34,"="&amp;$K34)&gt;5,"",$J34),"")</f>
        <v/>
      </c>
      <c r="AF34" s="34" t="str">
        <f>IF($K34=AF$4&amp;"-"&amp;AF$5,IF(COUNTIF($K$6:$K34,"="&amp;$K34)&gt;5,"",$J34),"")</f>
        <v/>
      </c>
      <c r="AG34" s="35" t="str">
        <f>IF($K34=AG$4&amp;"-"&amp;AG$5,IF(COUNTIF($K$6:$K34,"="&amp;$K34)&gt;5,"",$J34),"")</f>
        <v/>
      </c>
      <c r="AH34" s="34" t="str">
        <f>IF($K34=AH$4&amp;"-"&amp;AH$5,IF(COUNTIF($K$6:$K34,"="&amp;$K34)&gt;5,"",$J34),"")</f>
        <v/>
      </c>
      <c r="AI34" s="35" t="str">
        <f>IF($K34=AI$4&amp;"-"&amp;AI$5,IF(COUNTIF($K$6:$K34,"="&amp;$K34)&gt;5,"",$J34),"")</f>
        <v/>
      </c>
      <c r="AJ34" s="34" t="str">
        <f>IF($K34=AJ$4&amp;"-"&amp;AJ$5,IF(COUNTIF($K$6:$K34,"="&amp;$K34)&gt;5,"",$J34),"")</f>
        <v/>
      </c>
      <c r="AK34" s="35" t="str">
        <f>IF($K34=AK$4&amp;"-"&amp;AK$5,IF(COUNTIF($K$6:$K34,"="&amp;$K34)&gt;5,"",$J34),"")</f>
        <v/>
      </c>
      <c r="AL34" s="34" t="str">
        <f>IF($K34=AL$4&amp;"-"&amp;AL$5,IF(COUNTIF($K$6:$K34,"="&amp;$K34)&gt;5,"",$J34),"")</f>
        <v/>
      </c>
      <c r="AM34" s="33" t="str">
        <f>IF($K34=AM$4&amp;"-"&amp;AM$5,IF(COUNTIF($K$6:$K34,"="&amp;$K34)&gt;5,"",$J34),"")</f>
        <v/>
      </c>
      <c r="AO34" s="12"/>
      <c r="AP34" s="12"/>
      <c r="AQ34" s="18"/>
      <c r="AR34" s="12"/>
      <c r="AS34" s="16"/>
      <c r="AT34" s="12"/>
      <c r="AU34" s="12"/>
      <c r="AV34" s="12"/>
      <c r="AW34" s="12"/>
      <c r="AX34" s="12"/>
    </row>
    <row r="35" spans="1:50" hidden="1" x14ac:dyDescent="0.25">
      <c r="A35" s="26">
        <v>30</v>
      </c>
      <c r="B35" s="51">
        <v>25</v>
      </c>
      <c r="C35" s="10" t="s">
        <v>708</v>
      </c>
      <c r="D35" s="3" t="s">
        <v>640</v>
      </c>
      <c r="E35" s="4" t="s">
        <v>5</v>
      </c>
      <c r="F35" s="55" t="b">
        <v>1</v>
      </c>
      <c r="G35" s="4" t="s">
        <v>12</v>
      </c>
      <c r="H35" s="4">
        <f>COUNTIF(G$6:G35,G35)</f>
        <v>30</v>
      </c>
      <c r="I35" s="53" t="str">
        <f t="shared" si="2"/>
        <v>M</v>
      </c>
      <c r="J35" s="53">
        <f>IF(I35="","",COUNTIF(I$6:I35,I35))</f>
        <v>25</v>
      </c>
      <c r="K35" s="29" t="str">
        <f t="shared" si="3"/>
        <v>SS-M</v>
      </c>
      <c r="L35" s="32" t="str">
        <f>IF($K35=L$4&amp;"-"&amp;L$5,IF(COUNTIF($K$6:$K35,"="&amp;$K35)&gt;5,"",$H35),"")</f>
        <v/>
      </c>
      <c r="M35" s="35" t="str">
        <f>IF($K35=M$4&amp;"-"&amp;M$5,IF(COUNTIF($K$6:$K35,"="&amp;$K35)&gt;5,"",$H35),"")</f>
        <v/>
      </c>
      <c r="N35" s="34" t="str">
        <f>IF($K35=N$4&amp;"-"&amp;N$5,IF(COUNTIF($K$6:$K35,"="&amp;$K35)&gt;5,"",$H35),"")</f>
        <v/>
      </c>
      <c r="O35" s="35" t="str">
        <f>IF($K35=O$4&amp;"-"&amp;O$5,IF(COUNTIF($K$6:$K35,"="&amp;$K35)&gt;5,"",$H35),"")</f>
        <v/>
      </c>
      <c r="P35" s="34" t="str">
        <f>IF($K35=P$4&amp;"-"&amp;P$5,IF(COUNTIF($K$6:$K35,"="&amp;$K35)&gt;5,"",$H35),"")</f>
        <v/>
      </c>
      <c r="Q35" s="35" t="str">
        <f>IF($K35=Q$4&amp;"-"&amp;Q$5,IF(COUNTIF($K$6:$K35,"="&amp;$K35)&gt;5,"",$H35),"")</f>
        <v/>
      </c>
      <c r="R35" s="34" t="str">
        <f>IF($K35=R$4&amp;"-"&amp;R$5,IF(COUNTIF($K$6:$K35,"="&amp;$K35)&gt;5,"",$H35),"")</f>
        <v/>
      </c>
      <c r="S35" s="35" t="str">
        <f>IF($K35=S$4&amp;"-"&amp;S$5,IF(COUNTIF($K$6:$K35,"="&amp;$K35)&gt;5,"",$H35),"")</f>
        <v/>
      </c>
      <c r="T35" s="34" t="str">
        <f>IF($K35=T$4&amp;"-"&amp;T$5,IF(COUNTIF($K$6:$K35,"="&amp;$K35)&gt;5,"",$H35),"")</f>
        <v/>
      </c>
      <c r="U35" s="35" t="str">
        <f>IF($K35=U$4&amp;"-"&amp;U$5,IF(COUNTIF($K$6:$K35,"="&amp;$K35)&gt;5,"",$H35),"")</f>
        <v/>
      </c>
      <c r="V35" s="34" t="str">
        <f>IF($K35=V$4&amp;"-"&amp;V$5,IF(COUNTIF($K$6:$K35,"="&amp;$K35)&gt;5,"",$H35),"")</f>
        <v/>
      </c>
      <c r="W35" s="35" t="str">
        <f>IF($K35=W$4&amp;"-"&amp;W$5,IF(COUNTIF($K$6:$K35,"="&amp;$K35)&gt;5,"",$H35),"")</f>
        <v/>
      </c>
      <c r="X35" s="34" t="str">
        <f>IF($K35=X$4&amp;"-"&amp;X$5,IF(COUNTIF($K$6:$K35,"="&amp;$K35)&gt;5,"",$H35),"")</f>
        <v/>
      </c>
      <c r="Y35" s="35" t="str">
        <f>IF($K35=Y$4&amp;"-"&amp;Y$5,IF(COUNTIF($K$6:$K35,"="&amp;$K35)&gt;5,"",$H35),"")</f>
        <v/>
      </c>
      <c r="Z35" s="34">
        <f>IF($K35=Z$4&amp;"-"&amp;Z$5,IF(COUNTIF($K$6:$K35,"="&amp;$K35)&gt;5,"",$H35),"")</f>
        <v>30</v>
      </c>
      <c r="AA35" s="33" t="str">
        <f>IF($K35=AA$4&amp;"-"&amp;AA$5,IF(COUNTIF($K$6:$K35,"="&amp;$K35)&gt;5,"",$H35),"")</f>
        <v/>
      </c>
      <c r="AB35" s="32" t="str">
        <f>IF($K35=AB$4&amp;"-"&amp;AB$5,IF(COUNTIF($K$6:$K35,"="&amp;$K35)&gt;5,"",$J35),"")</f>
        <v/>
      </c>
      <c r="AC35" s="35" t="str">
        <f>IF($K35=AC$4&amp;"-"&amp;AC$5,IF(COUNTIF($K$6:$K35,"="&amp;$K35)&gt;5,"",$J35),"")</f>
        <v/>
      </c>
      <c r="AD35" s="34" t="str">
        <f>IF($K35=AD$4&amp;"-"&amp;AD$5,IF(COUNTIF($K$6:$K35,"="&amp;$K35)&gt;5,"",$J35),"")</f>
        <v/>
      </c>
      <c r="AE35" s="35" t="str">
        <f>IF($K35=AE$4&amp;"-"&amp;AE$5,IF(COUNTIF($K$6:$K35,"="&amp;$K35)&gt;5,"",$J35),"")</f>
        <v/>
      </c>
      <c r="AF35" s="34" t="str">
        <f>IF($K35=AF$4&amp;"-"&amp;AF$5,IF(COUNTIF($K$6:$K35,"="&amp;$K35)&gt;5,"",$J35),"")</f>
        <v/>
      </c>
      <c r="AG35" s="35" t="str">
        <f>IF($K35=AG$4&amp;"-"&amp;AG$5,IF(COUNTIF($K$6:$K35,"="&amp;$K35)&gt;5,"",$J35),"")</f>
        <v/>
      </c>
      <c r="AH35" s="34" t="str">
        <f>IF($K35=AH$4&amp;"-"&amp;AH$5,IF(COUNTIF($K$6:$K35,"="&amp;$K35)&gt;5,"",$J35),"")</f>
        <v/>
      </c>
      <c r="AI35" s="35" t="str">
        <f>IF($K35=AI$4&amp;"-"&amp;AI$5,IF(COUNTIF($K$6:$K35,"="&amp;$K35)&gt;5,"",$J35),"")</f>
        <v/>
      </c>
      <c r="AJ35" s="34" t="str">
        <f>IF($K35=AJ$4&amp;"-"&amp;AJ$5,IF(COUNTIF($K$6:$K35,"="&amp;$K35)&gt;5,"",$J35),"")</f>
        <v/>
      </c>
      <c r="AK35" s="35" t="str">
        <f>IF($K35=AK$4&amp;"-"&amp;AK$5,IF(COUNTIF($K$6:$K35,"="&amp;$K35)&gt;5,"",$J35),"")</f>
        <v/>
      </c>
      <c r="AL35" s="34">
        <f>IF($K35=AL$4&amp;"-"&amp;AL$5,IF(COUNTIF($K$6:$K35,"="&amp;$K35)&gt;5,"",$J35),"")</f>
        <v>25</v>
      </c>
      <c r="AM35" s="33" t="str">
        <f>IF($K35=AM$4&amp;"-"&amp;AM$5,IF(COUNTIF($K$6:$K35,"="&amp;$K35)&gt;5,"",$J35),"")</f>
        <v/>
      </c>
      <c r="AO35" s="12"/>
      <c r="AP35" s="12"/>
      <c r="AQ35" s="18"/>
      <c r="AR35" s="12"/>
      <c r="AS35" s="16"/>
      <c r="AT35" s="12"/>
      <c r="AU35" s="12"/>
      <c r="AV35" s="12"/>
      <c r="AW35" s="12"/>
      <c r="AX35" s="12"/>
    </row>
    <row r="36" spans="1:50" hidden="1" x14ac:dyDescent="0.25">
      <c r="A36" s="27">
        <v>31</v>
      </c>
      <c r="B36" s="51">
        <v>26</v>
      </c>
      <c r="C36" s="10" t="s">
        <v>709</v>
      </c>
      <c r="D36" s="3" t="s">
        <v>14</v>
      </c>
      <c r="E36" s="4" t="s">
        <v>0</v>
      </c>
      <c r="F36" s="51" t="b">
        <v>1</v>
      </c>
      <c r="G36" s="4" t="s">
        <v>12</v>
      </c>
      <c r="H36" s="4">
        <f>COUNTIF(G$6:G36,G36)</f>
        <v>31</v>
      </c>
      <c r="I36" s="53" t="str">
        <f t="shared" si="2"/>
        <v>M</v>
      </c>
      <c r="J36" s="53">
        <f>IF(I36="","",COUNTIF(I$6:I36,I36))</f>
        <v>26</v>
      </c>
      <c r="K36" s="29" t="str">
        <f t="shared" si="3"/>
        <v>C&amp;C-M</v>
      </c>
      <c r="L36" s="32" t="str">
        <f>IF($K36=L$4&amp;"-"&amp;L$5,IF(COUNTIF($K$6:$K36,"="&amp;$K36)&gt;5,"",$H36),"")</f>
        <v/>
      </c>
      <c r="M36" s="35" t="str">
        <f>IF($K36=M$4&amp;"-"&amp;M$5,IF(COUNTIF($K$6:$K36,"="&amp;$K36)&gt;5,"",$H36),"")</f>
        <v/>
      </c>
      <c r="N36" s="34" t="str">
        <f>IF($K36=N$4&amp;"-"&amp;N$5,IF(COUNTIF($K$6:$K36,"="&amp;$K36)&gt;5,"",$H36),"")</f>
        <v/>
      </c>
      <c r="O36" s="35" t="str">
        <f>IF($K36=O$4&amp;"-"&amp;O$5,IF(COUNTIF($K$6:$K36,"="&amp;$K36)&gt;5,"",$H36),"")</f>
        <v/>
      </c>
      <c r="P36" s="34" t="str">
        <f>IF($K36=P$4&amp;"-"&amp;P$5,IF(COUNTIF($K$6:$K36,"="&amp;$K36)&gt;5,"",$H36),"")</f>
        <v/>
      </c>
      <c r="Q36" s="35" t="str">
        <f>IF($K36=Q$4&amp;"-"&amp;Q$5,IF(COUNTIF($K$6:$K36,"="&amp;$K36)&gt;5,"",$H36),"")</f>
        <v/>
      </c>
      <c r="R36" s="34" t="str">
        <f>IF($K36=R$4&amp;"-"&amp;R$5,IF(COUNTIF($K$6:$K36,"="&amp;$K36)&gt;5,"",$H36),"")</f>
        <v/>
      </c>
      <c r="S36" s="35" t="str">
        <f>IF($K36=S$4&amp;"-"&amp;S$5,IF(COUNTIF($K$6:$K36,"="&amp;$K36)&gt;5,"",$H36),"")</f>
        <v/>
      </c>
      <c r="T36" s="34" t="str">
        <f>IF($K36=T$4&amp;"-"&amp;T$5,IF(COUNTIF($K$6:$K36,"="&amp;$K36)&gt;5,"",$H36),"")</f>
        <v/>
      </c>
      <c r="U36" s="35" t="str">
        <f>IF($K36=U$4&amp;"-"&amp;U$5,IF(COUNTIF($K$6:$K36,"="&amp;$K36)&gt;5,"",$H36),"")</f>
        <v/>
      </c>
      <c r="V36" s="34" t="str">
        <f>IF($K36=V$4&amp;"-"&amp;V$5,IF(COUNTIF($K$6:$K36,"="&amp;$K36)&gt;5,"",$H36),"")</f>
        <v/>
      </c>
      <c r="W36" s="35" t="str">
        <f>IF($K36=W$4&amp;"-"&amp;W$5,IF(COUNTIF($K$6:$K36,"="&amp;$K36)&gt;5,"",$H36),"")</f>
        <v/>
      </c>
      <c r="X36" s="34" t="str">
        <f>IF($K36=X$4&amp;"-"&amp;X$5,IF(COUNTIF($K$6:$K36,"="&amp;$K36)&gt;5,"",$H36),"")</f>
        <v/>
      </c>
      <c r="Y36" s="35" t="str">
        <f>IF($K36=Y$4&amp;"-"&amp;Y$5,IF(COUNTIF($K$6:$K36,"="&amp;$K36)&gt;5,"",$H36),"")</f>
        <v/>
      </c>
      <c r="Z36" s="34" t="str">
        <f>IF($K36=Z$4&amp;"-"&amp;Z$5,IF(COUNTIF($K$6:$K36,"="&amp;$K36)&gt;5,"",$H36),"")</f>
        <v/>
      </c>
      <c r="AA36" s="33" t="str">
        <f>IF($K36=AA$4&amp;"-"&amp;AA$5,IF(COUNTIF($K$6:$K36,"="&amp;$K36)&gt;5,"",$H36),"")</f>
        <v/>
      </c>
      <c r="AB36" s="32" t="str">
        <f>IF($K36=AB$4&amp;"-"&amp;AB$5,IF(COUNTIF($K$6:$K36,"="&amp;$K36)&gt;5,"",$J36),"")</f>
        <v/>
      </c>
      <c r="AC36" s="35" t="str">
        <f>IF($K36=AC$4&amp;"-"&amp;AC$5,IF(COUNTIF($K$6:$K36,"="&amp;$K36)&gt;5,"",$J36),"")</f>
        <v/>
      </c>
      <c r="AD36" s="34" t="str">
        <f>IF($K36=AD$4&amp;"-"&amp;AD$5,IF(COUNTIF($K$6:$K36,"="&amp;$K36)&gt;5,"",$J36),"")</f>
        <v/>
      </c>
      <c r="AE36" s="35" t="str">
        <f>IF($K36=AE$4&amp;"-"&amp;AE$5,IF(COUNTIF($K$6:$K36,"="&amp;$K36)&gt;5,"",$J36),"")</f>
        <v/>
      </c>
      <c r="AF36" s="34" t="str">
        <f>IF($K36=AF$4&amp;"-"&amp;AF$5,IF(COUNTIF($K$6:$K36,"="&amp;$K36)&gt;5,"",$J36),"")</f>
        <v/>
      </c>
      <c r="AG36" s="35" t="str">
        <f>IF($K36=AG$4&amp;"-"&amp;AG$5,IF(COUNTIF($K$6:$K36,"="&amp;$K36)&gt;5,"",$J36),"")</f>
        <v/>
      </c>
      <c r="AH36" s="34" t="str">
        <f>IF($K36=AH$4&amp;"-"&amp;AH$5,IF(COUNTIF($K$6:$K36,"="&amp;$K36)&gt;5,"",$J36),"")</f>
        <v/>
      </c>
      <c r="AI36" s="35" t="str">
        <f>IF($K36=AI$4&amp;"-"&amp;AI$5,IF(COUNTIF($K$6:$K36,"="&amp;$K36)&gt;5,"",$J36),"")</f>
        <v/>
      </c>
      <c r="AJ36" s="34" t="str">
        <f>IF($K36=AJ$4&amp;"-"&amp;AJ$5,IF(COUNTIF($K$6:$K36,"="&amp;$K36)&gt;5,"",$J36),"")</f>
        <v/>
      </c>
      <c r="AK36" s="35" t="str">
        <f>IF($K36=AK$4&amp;"-"&amp;AK$5,IF(COUNTIF($K$6:$K36,"="&amp;$K36)&gt;5,"",$J36),"")</f>
        <v/>
      </c>
      <c r="AL36" s="34" t="str">
        <f>IF($K36=AL$4&amp;"-"&amp;AL$5,IF(COUNTIF($K$6:$K36,"="&amp;$K36)&gt;5,"",$J36),"")</f>
        <v/>
      </c>
      <c r="AM36" s="33" t="str">
        <f>IF($K36=AM$4&amp;"-"&amp;AM$5,IF(COUNTIF($K$6:$K36,"="&amp;$K36)&gt;5,"",$J36),"")</f>
        <v/>
      </c>
      <c r="AO36" s="12"/>
      <c r="AP36" s="12"/>
      <c r="AQ36" s="18"/>
      <c r="AR36" s="12"/>
      <c r="AS36" s="16"/>
      <c r="AT36" s="12"/>
      <c r="AU36" s="12"/>
      <c r="AV36" s="12"/>
      <c r="AW36" s="12"/>
      <c r="AX36" s="12"/>
    </row>
    <row r="37" spans="1:50" hidden="1" x14ac:dyDescent="0.25">
      <c r="A37" s="26">
        <v>32</v>
      </c>
      <c r="B37" s="51" t="s">
        <v>695</v>
      </c>
      <c r="C37" s="10" t="s">
        <v>336</v>
      </c>
      <c r="D37" s="3" t="s">
        <v>619</v>
      </c>
      <c r="E37" s="4" t="s">
        <v>264</v>
      </c>
      <c r="F37" s="55" t="b">
        <v>0</v>
      </c>
      <c r="G37" s="4" t="s">
        <v>12</v>
      </c>
      <c r="H37" s="4">
        <f>COUNTIF(G$6:G37,G37)</f>
        <v>32</v>
      </c>
      <c r="I37" s="53" t="str">
        <f t="shared" si="2"/>
        <v/>
      </c>
      <c r="J37" s="53" t="str">
        <f>IF(I37="","",COUNTIF(I$6:I37,I37))</f>
        <v/>
      </c>
      <c r="K37" s="29" t="str">
        <f t="shared" si="3"/>
        <v>RR-M</v>
      </c>
      <c r="L37" s="32" t="str">
        <f>IF($K37=L$4&amp;"-"&amp;L$5,IF(COUNTIF($K$6:$K37,"="&amp;$K37)&gt;5,"",$H37),"")</f>
        <v/>
      </c>
      <c r="M37" s="35" t="str">
        <f>IF($K37=M$4&amp;"-"&amp;M$5,IF(COUNTIF($K$6:$K37,"="&amp;$K37)&gt;5,"",$H37),"")</f>
        <v/>
      </c>
      <c r="N37" s="34" t="str">
        <f>IF($K37=N$4&amp;"-"&amp;N$5,IF(COUNTIF($K$6:$K37,"="&amp;$K37)&gt;5,"",$H37),"")</f>
        <v/>
      </c>
      <c r="O37" s="35" t="str">
        <f>IF($K37=O$4&amp;"-"&amp;O$5,IF(COUNTIF($K$6:$K37,"="&amp;$K37)&gt;5,"",$H37),"")</f>
        <v/>
      </c>
      <c r="P37" s="34" t="str">
        <f>IF($K37=P$4&amp;"-"&amp;P$5,IF(COUNTIF($K$6:$K37,"="&amp;$K37)&gt;5,"",$H37),"")</f>
        <v/>
      </c>
      <c r="Q37" s="35" t="str">
        <f>IF($K37=Q$4&amp;"-"&amp;Q$5,IF(COUNTIF($K$6:$K37,"="&amp;$K37)&gt;5,"",$H37),"")</f>
        <v/>
      </c>
      <c r="R37" s="34" t="str">
        <f>IF($K37=R$4&amp;"-"&amp;R$5,IF(COUNTIF($K$6:$K37,"="&amp;$K37)&gt;5,"",$H37),"")</f>
        <v/>
      </c>
      <c r="S37" s="35" t="str">
        <f>IF($K37=S$4&amp;"-"&amp;S$5,IF(COUNTIF($K$6:$K37,"="&amp;$K37)&gt;5,"",$H37),"")</f>
        <v/>
      </c>
      <c r="T37" s="34" t="str">
        <f>IF($K37=T$4&amp;"-"&amp;T$5,IF(COUNTIF($K$6:$K37,"="&amp;$K37)&gt;5,"",$H37),"")</f>
        <v/>
      </c>
      <c r="U37" s="35" t="str">
        <f>IF($K37=U$4&amp;"-"&amp;U$5,IF(COUNTIF($K$6:$K37,"="&amp;$K37)&gt;5,"",$H37),"")</f>
        <v/>
      </c>
      <c r="V37" s="34" t="str">
        <f>IF($K37=V$4&amp;"-"&amp;V$5,IF(COUNTIF($K$6:$K37,"="&amp;$K37)&gt;5,"",$H37),"")</f>
        <v/>
      </c>
      <c r="W37" s="35" t="str">
        <f>IF($K37=W$4&amp;"-"&amp;W$5,IF(COUNTIF($K$6:$K37,"="&amp;$K37)&gt;5,"",$H37),"")</f>
        <v/>
      </c>
      <c r="X37" s="34">
        <f>IF($K37=X$4&amp;"-"&amp;X$5,IF(COUNTIF($K$6:$K37,"="&amp;$K37)&gt;5,"",$H37),"")</f>
        <v>32</v>
      </c>
      <c r="Y37" s="35" t="str">
        <f>IF($K37=Y$4&amp;"-"&amp;Y$5,IF(COUNTIF($K$6:$K37,"="&amp;$K37)&gt;5,"",$H37),"")</f>
        <v/>
      </c>
      <c r="Z37" s="34" t="str">
        <f>IF($K37=Z$4&amp;"-"&amp;Z$5,IF(COUNTIF($K$6:$K37,"="&amp;$K37)&gt;5,"",$H37),"")</f>
        <v/>
      </c>
      <c r="AA37" s="33" t="str">
        <f>IF($K37=AA$4&amp;"-"&amp;AA$5,IF(COUNTIF($K$6:$K37,"="&amp;$K37)&gt;5,"",$H37),"")</f>
        <v/>
      </c>
      <c r="AB37" s="32" t="str">
        <f>IF($K37=AB$4&amp;"-"&amp;AB$5,IF(COUNTIF($K$6:$K37,"="&amp;$K37)&gt;5,"",$J37),"")</f>
        <v/>
      </c>
      <c r="AC37" s="35" t="str">
        <f>IF($K37=AC$4&amp;"-"&amp;AC$5,IF(COUNTIF($K$6:$K37,"="&amp;$K37)&gt;5,"",$J37),"")</f>
        <v/>
      </c>
      <c r="AD37" s="34" t="str">
        <f>IF($K37=AD$4&amp;"-"&amp;AD$5,IF(COUNTIF($K$6:$K37,"="&amp;$K37)&gt;5,"",$J37),"")</f>
        <v/>
      </c>
      <c r="AE37" s="35" t="str">
        <f>IF($K37=AE$4&amp;"-"&amp;AE$5,IF(COUNTIF($K$6:$K37,"="&amp;$K37)&gt;5,"",$J37),"")</f>
        <v/>
      </c>
      <c r="AF37" s="34" t="str">
        <f>IF($K37=AF$4&amp;"-"&amp;AF$5,IF(COUNTIF($K$6:$K37,"="&amp;$K37)&gt;5,"",$J37),"")</f>
        <v/>
      </c>
      <c r="AG37" s="35" t="str">
        <f>IF($K37=AG$4&amp;"-"&amp;AG$5,IF(COUNTIF($K$6:$K37,"="&amp;$K37)&gt;5,"",$J37),"")</f>
        <v/>
      </c>
      <c r="AH37" s="34" t="str">
        <f>IF($K37=AH$4&amp;"-"&amp;AH$5,IF(COUNTIF($K$6:$K37,"="&amp;$K37)&gt;5,"",$J37),"")</f>
        <v/>
      </c>
      <c r="AI37" s="35" t="str">
        <f>IF($K37=AI$4&amp;"-"&amp;AI$5,IF(COUNTIF($K$6:$K37,"="&amp;$K37)&gt;5,"",$J37),"")</f>
        <v/>
      </c>
      <c r="AJ37" s="34" t="str">
        <f>IF($K37=AJ$4&amp;"-"&amp;AJ$5,IF(COUNTIF($K$6:$K37,"="&amp;$K37)&gt;5,"",$J37),"")</f>
        <v/>
      </c>
      <c r="AK37" s="35" t="str">
        <f>IF($K37=AK$4&amp;"-"&amp;AK$5,IF(COUNTIF($K$6:$K37,"="&amp;$K37)&gt;5,"",$J37),"")</f>
        <v/>
      </c>
      <c r="AL37" s="34" t="str">
        <f>IF($K37=AL$4&amp;"-"&amp;AL$5,IF(COUNTIF($K$6:$K37,"="&amp;$K37)&gt;5,"",$J37),"")</f>
        <v/>
      </c>
      <c r="AM37" s="33" t="str">
        <f>IF($K37=AM$4&amp;"-"&amp;AM$5,IF(COUNTIF($K$6:$K37,"="&amp;$K37)&gt;5,"",$J37),"")</f>
        <v/>
      </c>
      <c r="AO37" s="12"/>
      <c r="AP37" s="12"/>
      <c r="AQ37" s="18"/>
      <c r="AR37" s="12"/>
      <c r="AS37" s="16"/>
      <c r="AT37" s="12"/>
      <c r="AU37" s="12"/>
      <c r="AV37" s="12"/>
      <c r="AW37" s="12"/>
      <c r="AX37" s="12"/>
    </row>
    <row r="38" spans="1:50" hidden="1" x14ac:dyDescent="0.25">
      <c r="A38" s="27">
        <v>33</v>
      </c>
      <c r="B38" s="51">
        <v>27</v>
      </c>
      <c r="C38" s="10" t="s">
        <v>337</v>
      </c>
      <c r="D38" s="3" t="s">
        <v>50</v>
      </c>
      <c r="E38" s="4" t="s">
        <v>4</v>
      </c>
      <c r="F38" s="51" t="b">
        <v>1</v>
      </c>
      <c r="G38" s="4" t="s">
        <v>12</v>
      </c>
      <c r="H38" s="4">
        <f>COUNTIF(G$6:G38,G38)</f>
        <v>33</v>
      </c>
      <c r="I38" s="53" t="str">
        <f t="shared" si="2"/>
        <v>M</v>
      </c>
      <c r="J38" s="53">
        <f>IF(I38="","",COUNTIF(I$6:I38,I38))</f>
        <v>27</v>
      </c>
      <c r="K38" s="29" t="str">
        <f t="shared" si="3"/>
        <v>NJ-M</v>
      </c>
      <c r="L38" s="32" t="str">
        <f>IF($K38=L$4&amp;"-"&amp;L$5,IF(COUNTIF($K$6:$K38,"="&amp;$K38)&gt;5,"",$H38),"")</f>
        <v/>
      </c>
      <c r="M38" s="35" t="str">
        <f>IF($K38=M$4&amp;"-"&amp;M$5,IF(COUNTIF($K$6:$K38,"="&amp;$K38)&gt;5,"",$H38),"")</f>
        <v/>
      </c>
      <c r="N38" s="34" t="str">
        <f>IF($K38=N$4&amp;"-"&amp;N$5,IF(COUNTIF($K$6:$K38,"="&amp;$K38)&gt;5,"",$H38),"")</f>
        <v/>
      </c>
      <c r="O38" s="35" t="str">
        <f>IF($K38=O$4&amp;"-"&amp;O$5,IF(COUNTIF($K$6:$K38,"="&amp;$K38)&gt;5,"",$H38),"")</f>
        <v/>
      </c>
      <c r="P38" s="34" t="str">
        <f>IF($K38=P$4&amp;"-"&amp;P$5,IF(COUNTIF($K$6:$K38,"="&amp;$K38)&gt;5,"",$H38),"")</f>
        <v/>
      </c>
      <c r="Q38" s="35" t="str">
        <f>IF($K38=Q$4&amp;"-"&amp;Q$5,IF(COUNTIF($K$6:$K38,"="&amp;$K38)&gt;5,"",$H38),"")</f>
        <v/>
      </c>
      <c r="R38" s="34" t="str">
        <f>IF($K38=R$4&amp;"-"&amp;R$5,IF(COUNTIF($K$6:$K38,"="&amp;$K38)&gt;5,"",$H38),"")</f>
        <v/>
      </c>
      <c r="S38" s="35" t="str">
        <f>IF($K38=S$4&amp;"-"&amp;S$5,IF(COUNTIF($K$6:$K38,"="&amp;$K38)&gt;5,"",$H38),"")</f>
        <v/>
      </c>
      <c r="T38" s="34" t="str">
        <f>IF($K38=T$4&amp;"-"&amp;T$5,IF(COUNTIF($K$6:$K38,"="&amp;$K38)&gt;5,"",$H38),"")</f>
        <v/>
      </c>
      <c r="U38" s="35" t="str">
        <f>IF($K38=U$4&amp;"-"&amp;U$5,IF(COUNTIF($K$6:$K38,"="&amp;$K38)&gt;5,"",$H38),"")</f>
        <v/>
      </c>
      <c r="V38" s="34">
        <f>IF($K38=V$4&amp;"-"&amp;V$5,IF(COUNTIF($K$6:$K38,"="&amp;$K38)&gt;5,"",$H38),"")</f>
        <v>33</v>
      </c>
      <c r="W38" s="35" t="str">
        <f>IF($K38=W$4&amp;"-"&amp;W$5,IF(COUNTIF($K$6:$K38,"="&amp;$K38)&gt;5,"",$H38),"")</f>
        <v/>
      </c>
      <c r="X38" s="34" t="str">
        <f>IF($K38=X$4&amp;"-"&amp;X$5,IF(COUNTIF($K$6:$K38,"="&amp;$K38)&gt;5,"",$H38),"")</f>
        <v/>
      </c>
      <c r="Y38" s="35" t="str">
        <f>IF($K38=Y$4&amp;"-"&amp;Y$5,IF(COUNTIF($K$6:$K38,"="&amp;$K38)&gt;5,"",$H38),"")</f>
        <v/>
      </c>
      <c r="Z38" s="34" t="str">
        <f>IF($K38=Z$4&amp;"-"&amp;Z$5,IF(COUNTIF($K$6:$K38,"="&amp;$K38)&gt;5,"",$H38),"")</f>
        <v/>
      </c>
      <c r="AA38" s="33" t="str">
        <f>IF($K38=AA$4&amp;"-"&amp;AA$5,IF(COUNTIF($K$6:$K38,"="&amp;$K38)&gt;5,"",$H38),"")</f>
        <v/>
      </c>
      <c r="AB38" s="32" t="str">
        <f>IF($K38=AB$4&amp;"-"&amp;AB$5,IF(COUNTIF($K$6:$K38,"="&amp;$K38)&gt;5,"",$J38),"")</f>
        <v/>
      </c>
      <c r="AC38" s="35" t="str">
        <f>IF($K38=AC$4&amp;"-"&amp;AC$5,IF(COUNTIF($K$6:$K38,"="&amp;$K38)&gt;5,"",$J38),"")</f>
        <v/>
      </c>
      <c r="AD38" s="34" t="str">
        <f>IF($K38=AD$4&amp;"-"&amp;AD$5,IF(COUNTIF($K$6:$K38,"="&amp;$K38)&gt;5,"",$J38),"")</f>
        <v/>
      </c>
      <c r="AE38" s="35" t="str">
        <f>IF($K38=AE$4&amp;"-"&amp;AE$5,IF(COUNTIF($K$6:$K38,"="&amp;$K38)&gt;5,"",$J38),"")</f>
        <v/>
      </c>
      <c r="AF38" s="34" t="str">
        <f>IF($K38=AF$4&amp;"-"&amp;AF$5,IF(COUNTIF($K$6:$K38,"="&amp;$K38)&gt;5,"",$J38),"")</f>
        <v/>
      </c>
      <c r="AG38" s="35" t="str">
        <f>IF($K38=AG$4&amp;"-"&amp;AG$5,IF(COUNTIF($K$6:$K38,"="&amp;$K38)&gt;5,"",$J38),"")</f>
        <v/>
      </c>
      <c r="AH38" s="34" t="str">
        <f>IF($K38=AH$4&amp;"-"&amp;AH$5,IF(COUNTIF($K$6:$K38,"="&amp;$K38)&gt;5,"",$J38),"")</f>
        <v/>
      </c>
      <c r="AI38" s="35" t="str">
        <f>IF($K38=AI$4&amp;"-"&amp;AI$5,IF(COUNTIF($K$6:$K38,"="&amp;$K38)&gt;5,"",$J38),"")</f>
        <v/>
      </c>
      <c r="AJ38" s="34">
        <f>IF($K38=AJ$4&amp;"-"&amp;AJ$5,IF(COUNTIF($K$6:$K38,"="&amp;$K38)&gt;5,"",$J38),"")</f>
        <v>27</v>
      </c>
      <c r="AK38" s="35" t="str">
        <f>IF($K38=AK$4&amp;"-"&amp;AK$5,IF(COUNTIF($K$6:$K38,"="&amp;$K38)&gt;5,"",$J38),"")</f>
        <v/>
      </c>
      <c r="AL38" s="34" t="str">
        <f>IF($K38=AL$4&amp;"-"&amp;AL$5,IF(COUNTIF($K$6:$K38,"="&amp;$K38)&gt;5,"",$J38),"")</f>
        <v/>
      </c>
      <c r="AM38" s="33" t="str">
        <f>IF($K38=AM$4&amp;"-"&amp;AM$5,IF(COUNTIF($K$6:$K38,"="&amp;$K38)&gt;5,"",$J38),"")</f>
        <v/>
      </c>
      <c r="AO38" s="12"/>
      <c r="AP38" s="12"/>
      <c r="AQ38" s="18"/>
      <c r="AR38" s="12"/>
      <c r="AS38" s="16"/>
      <c r="AT38" s="12"/>
      <c r="AU38" s="12"/>
      <c r="AV38" s="12"/>
      <c r="AW38" s="12"/>
      <c r="AX38" s="12"/>
    </row>
    <row r="39" spans="1:50" hidden="1" x14ac:dyDescent="0.25">
      <c r="A39" s="26">
        <v>34</v>
      </c>
      <c r="B39" s="51">
        <v>28</v>
      </c>
      <c r="C39" s="10" t="s">
        <v>337</v>
      </c>
      <c r="D39" s="3" t="s">
        <v>521</v>
      </c>
      <c r="E39" s="4" t="s">
        <v>1</v>
      </c>
      <c r="F39" s="55" t="b">
        <v>1</v>
      </c>
      <c r="G39" s="4" t="s">
        <v>12</v>
      </c>
      <c r="H39" s="4">
        <f>COUNTIF(G$6:G39,G39)</f>
        <v>34</v>
      </c>
      <c r="I39" s="53" t="str">
        <f t="shared" si="2"/>
        <v>M</v>
      </c>
      <c r="J39" s="53">
        <f>IF(I39="","",COUNTIF(I$6:I39,I39))</f>
        <v>28</v>
      </c>
      <c r="K39" s="29" t="str">
        <f t="shared" si="3"/>
        <v>CTC-M</v>
      </c>
      <c r="L39" s="32" t="str">
        <f>IF($K39=L$4&amp;"-"&amp;L$5,IF(COUNTIF($K$6:$K39,"="&amp;$K39)&gt;5,"",$H39),"")</f>
        <v/>
      </c>
      <c r="M39" s="35" t="str">
        <f>IF($K39=M$4&amp;"-"&amp;M$5,IF(COUNTIF($K$6:$K39,"="&amp;$K39)&gt;5,"",$H39),"")</f>
        <v/>
      </c>
      <c r="N39" s="34">
        <f>IF($K39=N$4&amp;"-"&amp;N$5,IF(COUNTIF($K$6:$K39,"="&amp;$K39)&gt;5,"",$H39),"")</f>
        <v>34</v>
      </c>
      <c r="O39" s="35" t="str">
        <f>IF($K39=O$4&amp;"-"&amp;O$5,IF(COUNTIF($K$6:$K39,"="&amp;$K39)&gt;5,"",$H39),"")</f>
        <v/>
      </c>
      <c r="P39" s="34" t="str">
        <f>IF($K39=P$4&amp;"-"&amp;P$5,IF(COUNTIF($K$6:$K39,"="&amp;$K39)&gt;5,"",$H39),"")</f>
        <v/>
      </c>
      <c r="Q39" s="35" t="str">
        <f>IF($K39=Q$4&amp;"-"&amp;Q$5,IF(COUNTIF($K$6:$K39,"="&amp;$K39)&gt;5,"",$H39),"")</f>
        <v/>
      </c>
      <c r="R39" s="34" t="str">
        <f>IF($K39=R$4&amp;"-"&amp;R$5,IF(COUNTIF($K$6:$K39,"="&amp;$K39)&gt;5,"",$H39),"")</f>
        <v/>
      </c>
      <c r="S39" s="35" t="str">
        <f>IF($K39=S$4&amp;"-"&amp;S$5,IF(COUNTIF($K$6:$K39,"="&amp;$K39)&gt;5,"",$H39),"")</f>
        <v/>
      </c>
      <c r="T39" s="34" t="str">
        <f>IF($K39=T$4&amp;"-"&amp;T$5,IF(COUNTIF($K$6:$K39,"="&amp;$K39)&gt;5,"",$H39),"")</f>
        <v/>
      </c>
      <c r="U39" s="35" t="str">
        <f>IF($K39=U$4&amp;"-"&amp;U$5,IF(COUNTIF($K$6:$K39,"="&amp;$K39)&gt;5,"",$H39),"")</f>
        <v/>
      </c>
      <c r="V39" s="34" t="str">
        <f>IF($K39=V$4&amp;"-"&amp;V$5,IF(COUNTIF($K$6:$K39,"="&amp;$K39)&gt;5,"",$H39),"")</f>
        <v/>
      </c>
      <c r="W39" s="35" t="str">
        <f>IF($K39=W$4&amp;"-"&amp;W$5,IF(COUNTIF($K$6:$K39,"="&amp;$K39)&gt;5,"",$H39),"")</f>
        <v/>
      </c>
      <c r="X39" s="34" t="str">
        <f>IF($K39=X$4&amp;"-"&amp;X$5,IF(COUNTIF($K$6:$K39,"="&amp;$K39)&gt;5,"",$H39),"")</f>
        <v/>
      </c>
      <c r="Y39" s="35" t="str">
        <f>IF($K39=Y$4&amp;"-"&amp;Y$5,IF(COUNTIF($K$6:$K39,"="&amp;$K39)&gt;5,"",$H39),"")</f>
        <v/>
      </c>
      <c r="Z39" s="34" t="str">
        <f>IF($K39=Z$4&amp;"-"&amp;Z$5,IF(COUNTIF($K$6:$K39,"="&amp;$K39)&gt;5,"",$H39),"")</f>
        <v/>
      </c>
      <c r="AA39" s="33" t="str">
        <f>IF($K39=AA$4&amp;"-"&amp;AA$5,IF(COUNTIF($K$6:$K39,"="&amp;$K39)&gt;5,"",$H39),"")</f>
        <v/>
      </c>
      <c r="AB39" s="32" t="str">
        <f>IF($K39=AB$4&amp;"-"&amp;AB$5,IF(COUNTIF($K$6:$K39,"="&amp;$K39)&gt;5,"",$J39),"")</f>
        <v/>
      </c>
      <c r="AC39" s="35" t="str">
        <f>IF($K39=AC$4&amp;"-"&amp;AC$5,IF(COUNTIF($K$6:$K39,"="&amp;$K39)&gt;5,"",$J39),"")</f>
        <v/>
      </c>
      <c r="AD39" s="34">
        <f>IF($K39=AD$4&amp;"-"&amp;AD$5,IF(COUNTIF($K$6:$K39,"="&amp;$K39)&gt;5,"",$J39),"")</f>
        <v>28</v>
      </c>
      <c r="AE39" s="35" t="str">
        <f>IF($K39=AE$4&amp;"-"&amp;AE$5,IF(COUNTIF($K$6:$K39,"="&amp;$K39)&gt;5,"",$J39),"")</f>
        <v/>
      </c>
      <c r="AF39" s="34" t="str">
        <f>IF($K39=AF$4&amp;"-"&amp;AF$5,IF(COUNTIF($K$6:$K39,"="&amp;$K39)&gt;5,"",$J39),"")</f>
        <v/>
      </c>
      <c r="AG39" s="35" t="str">
        <f>IF($K39=AG$4&amp;"-"&amp;AG$5,IF(COUNTIF($K$6:$K39,"="&amp;$K39)&gt;5,"",$J39),"")</f>
        <v/>
      </c>
      <c r="AH39" s="34" t="str">
        <f>IF($K39=AH$4&amp;"-"&amp;AH$5,IF(COUNTIF($K$6:$K39,"="&amp;$K39)&gt;5,"",$J39),"")</f>
        <v/>
      </c>
      <c r="AI39" s="35" t="str">
        <f>IF($K39=AI$4&amp;"-"&amp;AI$5,IF(COUNTIF($K$6:$K39,"="&amp;$K39)&gt;5,"",$J39),"")</f>
        <v/>
      </c>
      <c r="AJ39" s="34" t="str">
        <f>IF($K39=AJ$4&amp;"-"&amp;AJ$5,IF(COUNTIF($K$6:$K39,"="&amp;$K39)&gt;5,"",$J39),"")</f>
        <v/>
      </c>
      <c r="AK39" s="35" t="str">
        <f>IF($K39=AK$4&amp;"-"&amp;AK$5,IF(COUNTIF($K$6:$K39,"="&amp;$K39)&gt;5,"",$J39),"")</f>
        <v/>
      </c>
      <c r="AL39" s="34" t="str">
        <f>IF($K39=AL$4&amp;"-"&amp;AL$5,IF(COUNTIF($K$6:$K39,"="&amp;$K39)&gt;5,"",$J39),"")</f>
        <v/>
      </c>
      <c r="AM39" s="33" t="str">
        <f>IF($K39=AM$4&amp;"-"&amp;AM$5,IF(COUNTIF($K$6:$K39,"="&amp;$K39)&gt;5,"",$J39),"")</f>
        <v/>
      </c>
      <c r="AO39" s="12"/>
      <c r="AP39" s="12"/>
      <c r="AQ39" s="18"/>
      <c r="AR39" s="12"/>
      <c r="AS39" s="16"/>
      <c r="AT39" s="12"/>
      <c r="AU39" s="12"/>
      <c r="AV39" s="12"/>
      <c r="AW39" s="12"/>
      <c r="AX39" s="12"/>
    </row>
    <row r="40" spans="1:50" hidden="1" x14ac:dyDescent="0.25">
      <c r="A40" s="27">
        <v>35</v>
      </c>
      <c r="B40" s="51">
        <v>29</v>
      </c>
      <c r="C40" s="10" t="s">
        <v>338</v>
      </c>
      <c r="D40" s="3" t="s">
        <v>86</v>
      </c>
      <c r="E40" s="4" t="s">
        <v>1</v>
      </c>
      <c r="F40" s="51" t="b">
        <v>1</v>
      </c>
      <c r="G40" s="4" t="s">
        <v>12</v>
      </c>
      <c r="H40" s="4">
        <f>COUNTIF(G$6:G40,G40)</f>
        <v>35</v>
      </c>
      <c r="I40" s="53" t="str">
        <f t="shared" si="2"/>
        <v>M</v>
      </c>
      <c r="J40" s="53">
        <f>IF(I40="","",COUNTIF(I$6:I40,I40))</f>
        <v>29</v>
      </c>
      <c r="K40" s="29" t="str">
        <f t="shared" si="3"/>
        <v>CTC-M</v>
      </c>
      <c r="L40" s="32" t="str">
        <f>IF($K40=L$4&amp;"-"&amp;L$5,IF(COUNTIF($K$6:$K40,"="&amp;$K40)&gt;5,"",$H40),"")</f>
        <v/>
      </c>
      <c r="M40" s="35" t="str">
        <f>IF($K40=M$4&amp;"-"&amp;M$5,IF(COUNTIF($K$6:$K40,"="&amp;$K40)&gt;5,"",$H40),"")</f>
        <v/>
      </c>
      <c r="N40" s="34">
        <f>IF($K40=N$4&amp;"-"&amp;N$5,IF(COUNTIF($K$6:$K40,"="&amp;$K40)&gt;5,"",$H40),"")</f>
        <v>35</v>
      </c>
      <c r="O40" s="35" t="str">
        <f>IF($K40=O$4&amp;"-"&amp;O$5,IF(COUNTIF($K$6:$K40,"="&amp;$K40)&gt;5,"",$H40),"")</f>
        <v/>
      </c>
      <c r="P40" s="34" t="str">
        <f>IF($K40=P$4&amp;"-"&amp;P$5,IF(COUNTIF($K$6:$K40,"="&amp;$K40)&gt;5,"",$H40),"")</f>
        <v/>
      </c>
      <c r="Q40" s="35" t="str">
        <f>IF($K40=Q$4&amp;"-"&amp;Q$5,IF(COUNTIF($K$6:$K40,"="&amp;$K40)&gt;5,"",$H40),"")</f>
        <v/>
      </c>
      <c r="R40" s="34" t="str">
        <f>IF($K40=R$4&amp;"-"&amp;R$5,IF(COUNTIF($K$6:$K40,"="&amp;$K40)&gt;5,"",$H40),"")</f>
        <v/>
      </c>
      <c r="S40" s="35" t="str">
        <f>IF($K40=S$4&amp;"-"&amp;S$5,IF(COUNTIF($K$6:$K40,"="&amp;$K40)&gt;5,"",$H40),"")</f>
        <v/>
      </c>
      <c r="T40" s="34" t="str">
        <f>IF($K40=T$4&amp;"-"&amp;T$5,IF(COUNTIF($K$6:$K40,"="&amp;$K40)&gt;5,"",$H40),"")</f>
        <v/>
      </c>
      <c r="U40" s="35" t="str">
        <f>IF($K40=U$4&amp;"-"&amp;U$5,IF(COUNTIF($K$6:$K40,"="&amp;$K40)&gt;5,"",$H40),"")</f>
        <v/>
      </c>
      <c r="V40" s="34" t="str">
        <f>IF($K40=V$4&amp;"-"&amp;V$5,IF(COUNTIF($K$6:$K40,"="&amp;$K40)&gt;5,"",$H40),"")</f>
        <v/>
      </c>
      <c r="W40" s="35" t="str">
        <f>IF($K40=W$4&amp;"-"&amp;W$5,IF(COUNTIF($K$6:$K40,"="&amp;$K40)&gt;5,"",$H40),"")</f>
        <v/>
      </c>
      <c r="X40" s="34" t="str">
        <f>IF($K40=X$4&amp;"-"&amp;X$5,IF(COUNTIF($K$6:$K40,"="&amp;$K40)&gt;5,"",$H40),"")</f>
        <v/>
      </c>
      <c r="Y40" s="35" t="str">
        <f>IF($K40=Y$4&amp;"-"&amp;Y$5,IF(COUNTIF($K$6:$K40,"="&amp;$K40)&gt;5,"",$H40),"")</f>
        <v/>
      </c>
      <c r="Z40" s="34" t="str">
        <f>IF($K40=Z$4&amp;"-"&amp;Z$5,IF(COUNTIF($K$6:$K40,"="&amp;$K40)&gt;5,"",$H40),"")</f>
        <v/>
      </c>
      <c r="AA40" s="33" t="str">
        <f>IF($K40=AA$4&amp;"-"&amp;AA$5,IF(COUNTIF($K$6:$K40,"="&amp;$K40)&gt;5,"",$H40),"")</f>
        <v/>
      </c>
      <c r="AB40" s="32" t="str">
        <f>IF($K40=AB$4&amp;"-"&amp;AB$5,IF(COUNTIF($K$6:$K40,"="&amp;$K40)&gt;5,"",$J40),"")</f>
        <v/>
      </c>
      <c r="AC40" s="35" t="str">
        <f>IF($K40=AC$4&amp;"-"&amp;AC$5,IF(COUNTIF($K$6:$K40,"="&amp;$K40)&gt;5,"",$J40),"")</f>
        <v/>
      </c>
      <c r="AD40" s="34">
        <f>IF($K40=AD$4&amp;"-"&amp;AD$5,IF(COUNTIF($K$6:$K40,"="&amp;$K40)&gt;5,"",$J40),"")</f>
        <v>29</v>
      </c>
      <c r="AE40" s="35" t="str">
        <f>IF($K40=AE$4&amp;"-"&amp;AE$5,IF(COUNTIF($K$6:$K40,"="&amp;$K40)&gt;5,"",$J40),"")</f>
        <v/>
      </c>
      <c r="AF40" s="34" t="str">
        <f>IF($K40=AF$4&amp;"-"&amp;AF$5,IF(COUNTIF($K$6:$K40,"="&amp;$K40)&gt;5,"",$J40),"")</f>
        <v/>
      </c>
      <c r="AG40" s="35" t="str">
        <f>IF($K40=AG$4&amp;"-"&amp;AG$5,IF(COUNTIF($K$6:$K40,"="&amp;$K40)&gt;5,"",$J40),"")</f>
        <v/>
      </c>
      <c r="AH40" s="34" t="str">
        <f>IF($K40=AH$4&amp;"-"&amp;AH$5,IF(COUNTIF($K$6:$K40,"="&amp;$K40)&gt;5,"",$J40),"")</f>
        <v/>
      </c>
      <c r="AI40" s="35" t="str">
        <f>IF($K40=AI$4&amp;"-"&amp;AI$5,IF(COUNTIF($K$6:$K40,"="&amp;$K40)&gt;5,"",$J40),"")</f>
        <v/>
      </c>
      <c r="AJ40" s="34" t="str">
        <f>IF($K40=AJ$4&amp;"-"&amp;AJ$5,IF(COUNTIF($K$6:$K40,"="&amp;$K40)&gt;5,"",$J40),"")</f>
        <v/>
      </c>
      <c r="AK40" s="35" t="str">
        <f>IF($K40=AK$4&amp;"-"&amp;AK$5,IF(COUNTIF($K$6:$K40,"="&amp;$K40)&gt;5,"",$J40),"")</f>
        <v/>
      </c>
      <c r="AL40" s="34" t="str">
        <f>IF($K40=AL$4&amp;"-"&amp;AL$5,IF(COUNTIF($K$6:$K40,"="&amp;$K40)&gt;5,"",$J40),"")</f>
        <v/>
      </c>
      <c r="AM40" s="33" t="str">
        <f>IF($K40=AM$4&amp;"-"&amp;AM$5,IF(COUNTIF($K$6:$K40,"="&amp;$K40)&gt;5,"",$J40),"")</f>
        <v/>
      </c>
      <c r="AO40" s="12"/>
      <c r="AP40" s="12"/>
      <c r="AQ40" s="18"/>
      <c r="AR40" s="12"/>
      <c r="AS40" s="16"/>
      <c r="AT40" s="12"/>
      <c r="AU40" s="12"/>
      <c r="AV40" s="12"/>
      <c r="AW40" s="12"/>
      <c r="AX40" s="12"/>
    </row>
    <row r="41" spans="1:50" hidden="1" x14ac:dyDescent="0.25">
      <c r="A41" s="26">
        <v>36</v>
      </c>
      <c r="B41" s="51">
        <v>30</v>
      </c>
      <c r="C41" s="10" t="s">
        <v>710</v>
      </c>
      <c r="D41" s="3" t="s">
        <v>258</v>
      </c>
      <c r="E41" s="4" t="s">
        <v>0</v>
      </c>
      <c r="F41" s="55" t="b">
        <v>1</v>
      </c>
      <c r="G41" s="4" t="s">
        <v>12</v>
      </c>
      <c r="H41" s="4">
        <f>COUNTIF(G$6:G41,G41)</f>
        <v>36</v>
      </c>
      <c r="I41" s="53" t="str">
        <f t="shared" si="2"/>
        <v>M</v>
      </c>
      <c r="J41" s="53">
        <f>IF(I41="","",COUNTIF(I$6:I41,I41))</f>
        <v>30</v>
      </c>
      <c r="K41" s="29" t="str">
        <f t="shared" si="3"/>
        <v>C&amp;C-M</v>
      </c>
      <c r="L41" s="32" t="str">
        <f>IF($K41=L$4&amp;"-"&amp;L$5,IF(COUNTIF($K$6:$K41,"="&amp;$K41)&gt;5,"",$H41),"")</f>
        <v/>
      </c>
      <c r="M41" s="35" t="str">
        <f>IF($K41=M$4&amp;"-"&amp;M$5,IF(COUNTIF($K$6:$K41,"="&amp;$K41)&gt;5,"",$H41),"")</f>
        <v/>
      </c>
      <c r="N41" s="34" t="str">
        <f>IF($K41=N$4&amp;"-"&amp;N$5,IF(COUNTIF($K$6:$K41,"="&amp;$K41)&gt;5,"",$H41),"")</f>
        <v/>
      </c>
      <c r="O41" s="35" t="str">
        <f>IF($K41=O$4&amp;"-"&amp;O$5,IF(COUNTIF($K$6:$K41,"="&amp;$K41)&gt;5,"",$H41),"")</f>
        <v/>
      </c>
      <c r="P41" s="34" t="str">
        <f>IF($K41=P$4&amp;"-"&amp;P$5,IF(COUNTIF($K$6:$K41,"="&amp;$K41)&gt;5,"",$H41),"")</f>
        <v/>
      </c>
      <c r="Q41" s="35" t="str">
        <f>IF($K41=Q$4&amp;"-"&amp;Q$5,IF(COUNTIF($K$6:$K41,"="&amp;$K41)&gt;5,"",$H41),"")</f>
        <v/>
      </c>
      <c r="R41" s="34" t="str">
        <f>IF($K41=R$4&amp;"-"&amp;R$5,IF(COUNTIF($K$6:$K41,"="&amp;$K41)&gt;5,"",$H41),"")</f>
        <v/>
      </c>
      <c r="S41" s="35" t="str">
        <f>IF($K41=S$4&amp;"-"&amp;S$5,IF(COUNTIF($K$6:$K41,"="&amp;$K41)&gt;5,"",$H41),"")</f>
        <v/>
      </c>
      <c r="T41" s="34" t="str">
        <f>IF($K41=T$4&amp;"-"&amp;T$5,IF(COUNTIF($K$6:$K41,"="&amp;$K41)&gt;5,"",$H41),"")</f>
        <v/>
      </c>
      <c r="U41" s="35" t="str">
        <f>IF($K41=U$4&amp;"-"&amp;U$5,IF(COUNTIF($K$6:$K41,"="&amp;$K41)&gt;5,"",$H41),"")</f>
        <v/>
      </c>
      <c r="V41" s="34" t="str">
        <f>IF($K41=V$4&amp;"-"&amp;V$5,IF(COUNTIF($K$6:$K41,"="&amp;$K41)&gt;5,"",$H41),"")</f>
        <v/>
      </c>
      <c r="W41" s="35" t="str">
        <f>IF($K41=W$4&amp;"-"&amp;W$5,IF(COUNTIF($K$6:$K41,"="&amp;$K41)&gt;5,"",$H41),"")</f>
        <v/>
      </c>
      <c r="X41" s="34" t="str">
        <f>IF($K41=X$4&amp;"-"&amp;X$5,IF(COUNTIF($K$6:$K41,"="&amp;$K41)&gt;5,"",$H41),"")</f>
        <v/>
      </c>
      <c r="Y41" s="35" t="str">
        <f>IF($K41=Y$4&amp;"-"&amp;Y$5,IF(COUNTIF($K$6:$K41,"="&amp;$K41)&gt;5,"",$H41),"")</f>
        <v/>
      </c>
      <c r="Z41" s="34" t="str">
        <f>IF($K41=Z$4&amp;"-"&amp;Z$5,IF(COUNTIF($K$6:$K41,"="&amp;$K41)&gt;5,"",$H41),"")</f>
        <v/>
      </c>
      <c r="AA41" s="33" t="str">
        <f>IF($K41=AA$4&amp;"-"&amp;AA$5,IF(COUNTIF($K$6:$K41,"="&amp;$K41)&gt;5,"",$H41),"")</f>
        <v/>
      </c>
      <c r="AB41" s="32" t="str">
        <f>IF($K41=AB$4&amp;"-"&amp;AB$5,IF(COUNTIF($K$6:$K41,"="&amp;$K41)&gt;5,"",$J41),"")</f>
        <v/>
      </c>
      <c r="AC41" s="35" t="str">
        <f>IF($K41=AC$4&amp;"-"&amp;AC$5,IF(COUNTIF($K$6:$K41,"="&amp;$K41)&gt;5,"",$J41),"")</f>
        <v/>
      </c>
      <c r="AD41" s="34" t="str">
        <f>IF($K41=AD$4&amp;"-"&amp;AD$5,IF(COUNTIF($K$6:$K41,"="&amp;$K41)&gt;5,"",$J41),"")</f>
        <v/>
      </c>
      <c r="AE41" s="35" t="str">
        <f>IF($K41=AE$4&amp;"-"&amp;AE$5,IF(COUNTIF($K$6:$K41,"="&amp;$K41)&gt;5,"",$J41),"")</f>
        <v/>
      </c>
      <c r="AF41" s="34" t="str">
        <f>IF($K41=AF$4&amp;"-"&amp;AF$5,IF(COUNTIF($K$6:$K41,"="&amp;$K41)&gt;5,"",$J41),"")</f>
        <v/>
      </c>
      <c r="AG41" s="35" t="str">
        <f>IF($K41=AG$4&amp;"-"&amp;AG$5,IF(COUNTIF($K$6:$K41,"="&amp;$K41)&gt;5,"",$J41),"")</f>
        <v/>
      </c>
      <c r="AH41" s="34" t="str">
        <f>IF($K41=AH$4&amp;"-"&amp;AH$5,IF(COUNTIF($K$6:$K41,"="&amp;$K41)&gt;5,"",$J41),"")</f>
        <v/>
      </c>
      <c r="AI41" s="35" t="str">
        <f>IF($K41=AI$4&amp;"-"&amp;AI$5,IF(COUNTIF($K$6:$K41,"="&amp;$K41)&gt;5,"",$J41),"")</f>
        <v/>
      </c>
      <c r="AJ41" s="34" t="str">
        <f>IF($K41=AJ$4&amp;"-"&amp;AJ$5,IF(COUNTIF($K$6:$K41,"="&amp;$K41)&gt;5,"",$J41),"")</f>
        <v/>
      </c>
      <c r="AK41" s="35" t="str">
        <f>IF($K41=AK$4&amp;"-"&amp;AK$5,IF(COUNTIF($K$6:$K41,"="&amp;$K41)&gt;5,"",$J41),"")</f>
        <v/>
      </c>
      <c r="AL41" s="34" t="str">
        <f>IF($K41=AL$4&amp;"-"&amp;AL$5,IF(COUNTIF($K$6:$K41,"="&amp;$K41)&gt;5,"",$J41),"")</f>
        <v/>
      </c>
      <c r="AM41" s="33" t="str">
        <f>IF($K41=AM$4&amp;"-"&amp;AM$5,IF(COUNTIF($K$6:$K41,"="&amp;$K41)&gt;5,"",$J41),"")</f>
        <v/>
      </c>
      <c r="AO41" s="12"/>
      <c r="AP41" s="12"/>
      <c r="AQ41" s="18"/>
      <c r="AR41" s="12"/>
      <c r="AS41" s="16"/>
      <c r="AT41" s="12"/>
      <c r="AU41" s="12"/>
      <c r="AV41" s="12"/>
      <c r="AW41" s="12"/>
      <c r="AX41" s="12"/>
    </row>
    <row r="42" spans="1:50" hidden="1" x14ac:dyDescent="0.25">
      <c r="A42" s="27">
        <v>37</v>
      </c>
      <c r="B42" s="51" t="s">
        <v>695</v>
      </c>
      <c r="C42" s="10" t="s">
        <v>339</v>
      </c>
      <c r="D42" s="3" t="s">
        <v>651</v>
      </c>
      <c r="E42" s="4" t="s">
        <v>263</v>
      </c>
      <c r="F42" s="51" t="b">
        <v>0</v>
      </c>
      <c r="G42" s="4" t="s">
        <v>12</v>
      </c>
      <c r="H42" s="4">
        <f>COUNTIF(G$6:G42,G42)</f>
        <v>37</v>
      </c>
      <c r="I42" s="53" t="str">
        <f t="shared" si="2"/>
        <v/>
      </c>
      <c r="J42" s="53" t="str">
        <f>IF(I42="","",COUNTIF(I$6:I42,I42))</f>
        <v/>
      </c>
      <c r="K42" s="29" t="str">
        <f t="shared" si="3"/>
        <v>HI-M</v>
      </c>
      <c r="L42" s="32" t="str">
        <f>IF($K42=L$4&amp;"-"&amp;L$5,IF(COUNTIF($K$6:$K42,"="&amp;$K42)&gt;5,"",$H42),"")</f>
        <v/>
      </c>
      <c r="M42" s="35" t="str">
        <f>IF($K42=M$4&amp;"-"&amp;M$5,IF(COUNTIF($K$6:$K42,"="&amp;$K42)&gt;5,"",$H42),"")</f>
        <v/>
      </c>
      <c r="N42" s="34" t="str">
        <f>IF($K42=N$4&amp;"-"&amp;N$5,IF(COUNTIF($K$6:$K42,"="&amp;$K42)&gt;5,"",$H42),"")</f>
        <v/>
      </c>
      <c r="O42" s="35" t="str">
        <f>IF($K42=O$4&amp;"-"&amp;O$5,IF(COUNTIF($K$6:$K42,"="&amp;$K42)&gt;5,"",$H42),"")</f>
        <v/>
      </c>
      <c r="P42" s="34" t="str">
        <f>IF($K42=P$4&amp;"-"&amp;P$5,IF(COUNTIF($K$6:$K42,"="&amp;$K42)&gt;5,"",$H42),"")</f>
        <v/>
      </c>
      <c r="Q42" s="35" t="str">
        <f>IF($K42=Q$4&amp;"-"&amp;Q$5,IF(COUNTIF($K$6:$K42,"="&amp;$K42)&gt;5,"",$H42),"")</f>
        <v/>
      </c>
      <c r="R42" s="34">
        <f>IF($K42=R$4&amp;"-"&amp;R$5,IF(COUNTIF($K$6:$K42,"="&amp;$K42)&gt;5,"",$H42),"")</f>
        <v>37</v>
      </c>
      <c r="S42" s="35" t="str">
        <f>IF($K42=S$4&amp;"-"&amp;S$5,IF(COUNTIF($K$6:$K42,"="&amp;$K42)&gt;5,"",$H42),"")</f>
        <v/>
      </c>
      <c r="T42" s="34" t="str">
        <f>IF($K42=T$4&amp;"-"&amp;T$5,IF(COUNTIF($K$6:$K42,"="&amp;$K42)&gt;5,"",$H42),"")</f>
        <v/>
      </c>
      <c r="U42" s="35" t="str">
        <f>IF($K42=U$4&amp;"-"&amp;U$5,IF(COUNTIF($K$6:$K42,"="&amp;$K42)&gt;5,"",$H42),"")</f>
        <v/>
      </c>
      <c r="V42" s="34" t="str">
        <f>IF($K42=V$4&amp;"-"&amp;V$5,IF(COUNTIF($K$6:$K42,"="&amp;$K42)&gt;5,"",$H42),"")</f>
        <v/>
      </c>
      <c r="W42" s="35" t="str">
        <f>IF($K42=W$4&amp;"-"&amp;W$5,IF(COUNTIF($K$6:$K42,"="&amp;$K42)&gt;5,"",$H42),"")</f>
        <v/>
      </c>
      <c r="X42" s="34" t="str">
        <f>IF($K42=X$4&amp;"-"&amp;X$5,IF(COUNTIF($K$6:$K42,"="&amp;$K42)&gt;5,"",$H42),"")</f>
        <v/>
      </c>
      <c r="Y42" s="35" t="str">
        <f>IF($K42=Y$4&amp;"-"&amp;Y$5,IF(COUNTIF($K$6:$K42,"="&amp;$K42)&gt;5,"",$H42),"")</f>
        <v/>
      </c>
      <c r="Z42" s="34" t="str">
        <f>IF($K42=Z$4&amp;"-"&amp;Z$5,IF(COUNTIF($K$6:$K42,"="&amp;$K42)&gt;5,"",$H42),"")</f>
        <v/>
      </c>
      <c r="AA42" s="33" t="str">
        <f>IF($K42=AA$4&amp;"-"&amp;AA$5,IF(COUNTIF($K$6:$K42,"="&amp;$K42)&gt;5,"",$H42),"")</f>
        <v/>
      </c>
      <c r="AB42" s="32" t="str">
        <f>IF($K42=AB$4&amp;"-"&amp;AB$5,IF(COUNTIF($K$6:$K42,"="&amp;$K42)&gt;5,"",$J42),"")</f>
        <v/>
      </c>
      <c r="AC42" s="35" t="str">
        <f>IF($K42=AC$4&amp;"-"&amp;AC$5,IF(COUNTIF($K$6:$K42,"="&amp;$K42)&gt;5,"",$J42),"")</f>
        <v/>
      </c>
      <c r="AD42" s="34" t="str">
        <f>IF($K42=AD$4&amp;"-"&amp;AD$5,IF(COUNTIF($K$6:$K42,"="&amp;$K42)&gt;5,"",$J42),"")</f>
        <v/>
      </c>
      <c r="AE42" s="35" t="str">
        <f>IF($K42=AE$4&amp;"-"&amp;AE$5,IF(COUNTIF($K$6:$K42,"="&amp;$K42)&gt;5,"",$J42),"")</f>
        <v/>
      </c>
      <c r="AF42" s="34" t="str">
        <f>IF($K42=AF$4&amp;"-"&amp;AF$5,IF(COUNTIF($K$6:$K42,"="&amp;$K42)&gt;5,"",$J42),"")</f>
        <v/>
      </c>
      <c r="AG42" s="35" t="str">
        <f>IF($K42=AG$4&amp;"-"&amp;AG$5,IF(COUNTIF($K$6:$K42,"="&amp;$K42)&gt;5,"",$J42),"")</f>
        <v/>
      </c>
      <c r="AH42" s="34" t="str">
        <f>IF($K42=AH$4&amp;"-"&amp;AH$5,IF(COUNTIF($K$6:$K42,"="&amp;$K42)&gt;5,"",$J42),"")</f>
        <v/>
      </c>
      <c r="AI42" s="35" t="str">
        <f>IF($K42=AI$4&amp;"-"&amp;AI$5,IF(COUNTIF($K$6:$K42,"="&amp;$K42)&gt;5,"",$J42),"")</f>
        <v/>
      </c>
      <c r="AJ42" s="34" t="str">
        <f>IF($K42=AJ$4&amp;"-"&amp;AJ$5,IF(COUNTIF($K$6:$K42,"="&amp;$K42)&gt;5,"",$J42),"")</f>
        <v/>
      </c>
      <c r="AK42" s="35" t="str">
        <f>IF($K42=AK$4&amp;"-"&amp;AK$5,IF(COUNTIF($K$6:$K42,"="&amp;$K42)&gt;5,"",$J42),"")</f>
        <v/>
      </c>
      <c r="AL42" s="34" t="str">
        <f>IF($K42=AL$4&amp;"-"&amp;AL$5,IF(COUNTIF($K$6:$K42,"="&amp;$K42)&gt;5,"",$J42),"")</f>
        <v/>
      </c>
      <c r="AM42" s="33" t="str">
        <f>IF($K42=AM$4&amp;"-"&amp;AM$5,IF(COUNTIF($K$6:$K42,"="&amp;$K42)&gt;5,"",$J42),"")</f>
        <v/>
      </c>
      <c r="AO42" s="12"/>
      <c r="AP42" s="12"/>
      <c r="AQ42" s="18"/>
      <c r="AR42" s="12"/>
      <c r="AS42" s="16"/>
      <c r="AT42" s="12"/>
      <c r="AU42" s="12"/>
      <c r="AV42" s="12"/>
      <c r="AW42" s="12"/>
      <c r="AX42" s="12"/>
    </row>
    <row r="43" spans="1:50" hidden="1" x14ac:dyDescent="0.25">
      <c r="A43" s="26">
        <v>38</v>
      </c>
      <c r="B43" s="51">
        <v>31</v>
      </c>
      <c r="C43" s="10" t="s">
        <v>711</v>
      </c>
      <c r="D43" s="3" t="s">
        <v>203</v>
      </c>
      <c r="E43" s="4" t="s">
        <v>4</v>
      </c>
      <c r="F43" s="55" t="b">
        <v>1</v>
      </c>
      <c r="G43" s="4" t="s">
        <v>12</v>
      </c>
      <c r="H43" s="4">
        <f>COUNTIF(G$6:G43,G43)</f>
        <v>38</v>
      </c>
      <c r="I43" s="53" t="str">
        <f t="shared" si="2"/>
        <v>M</v>
      </c>
      <c r="J43" s="53">
        <f>IF(I43="","",COUNTIF(I$6:I43,I43))</f>
        <v>31</v>
      </c>
      <c r="K43" s="29" t="str">
        <f t="shared" si="3"/>
        <v>NJ-M</v>
      </c>
      <c r="L43" s="32" t="str">
        <f>IF($K43=L$4&amp;"-"&amp;L$5,IF(COUNTIF($K$6:$K43,"="&amp;$K43)&gt;5,"",$H43),"")</f>
        <v/>
      </c>
      <c r="M43" s="35" t="str">
        <f>IF($K43=M$4&amp;"-"&amp;M$5,IF(COUNTIF($K$6:$K43,"="&amp;$K43)&gt;5,"",$H43),"")</f>
        <v/>
      </c>
      <c r="N43" s="34" t="str">
        <f>IF($K43=N$4&amp;"-"&amp;N$5,IF(COUNTIF($K$6:$K43,"="&amp;$K43)&gt;5,"",$H43),"")</f>
        <v/>
      </c>
      <c r="O43" s="35" t="str">
        <f>IF($K43=O$4&amp;"-"&amp;O$5,IF(COUNTIF($K$6:$K43,"="&amp;$K43)&gt;5,"",$H43),"")</f>
        <v/>
      </c>
      <c r="P43" s="34" t="str">
        <f>IF($K43=P$4&amp;"-"&amp;P$5,IF(COUNTIF($K$6:$K43,"="&amp;$K43)&gt;5,"",$H43),"")</f>
        <v/>
      </c>
      <c r="Q43" s="35" t="str">
        <f>IF($K43=Q$4&amp;"-"&amp;Q$5,IF(COUNTIF($K$6:$K43,"="&amp;$K43)&gt;5,"",$H43),"")</f>
        <v/>
      </c>
      <c r="R43" s="34" t="str">
        <f>IF($K43=R$4&amp;"-"&amp;R$5,IF(COUNTIF($K$6:$K43,"="&amp;$K43)&gt;5,"",$H43),"")</f>
        <v/>
      </c>
      <c r="S43" s="35" t="str">
        <f>IF($K43=S$4&amp;"-"&amp;S$5,IF(COUNTIF($K$6:$K43,"="&amp;$K43)&gt;5,"",$H43),"")</f>
        <v/>
      </c>
      <c r="T43" s="34" t="str">
        <f>IF($K43=T$4&amp;"-"&amp;T$5,IF(COUNTIF($K$6:$K43,"="&amp;$K43)&gt;5,"",$H43),"")</f>
        <v/>
      </c>
      <c r="U43" s="35" t="str">
        <f>IF($K43=U$4&amp;"-"&amp;U$5,IF(COUNTIF($K$6:$K43,"="&amp;$K43)&gt;5,"",$H43),"")</f>
        <v/>
      </c>
      <c r="V43" s="34">
        <f>IF($K43=V$4&amp;"-"&amp;V$5,IF(COUNTIF($K$6:$K43,"="&amp;$K43)&gt;5,"",$H43),"")</f>
        <v>38</v>
      </c>
      <c r="W43" s="35" t="str">
        <f>IF($K43=W$4&amp;"-"&amp;W$5,IF(COUNTIF($K$6:$K43,"="&amp;$K43)&gt;5,"",$H43),"")</f>
        <v/>
      </c>
      <c r="X43" s="34" t="str">
        <f>IF($K43=X$4&amp;"-"&amp;X$5,IF(COUNTIF($K$6:$K43,"="&amp;$K43)&gt;5,"",$H43),"")</f>
        <v/>
      </c>
      <c r="Y43" s="35" t="str">
        <f>IF($K43=Y$4&amp;"-"&amp;Y$5,IF(COUNTIF($K$6:$K43,"="&amp;$K43)&gt;5,"",$H43),"")</f>
        <v/>
      </c>
      <c r="Z43" s="34" t="str">
        <f>IF($K43=Z$4&amp;"-"&amp;Z$5,IF(COUNTIF($K$6:$K43,"="&amp;$K43)&gt;5,"",$H43),"")</f>
        <v/>
      </c>
      <c r="AA43" s="33" t="str">
        <f>IF($K43=AA$4&amp;"-"&amp;AA$5,IF(COUNTIF($K$6:$K43,"="&amp;$K43)&gt;5,"",$H43),"")</f>
        <v/>
      </c>
      <c r="AB43" s="32" t="str">
        <f>IF($K43=AB$4&amp;"-"&amp;AB$5,IF(COUNTIF($K$6:$K43,"="&amp;$K43)&gt;5,"",$J43),"")</f>
        <v/>
      </c>
      <c r="AC43" s="35" t="str">
        <f>IF($K43=AC$4&amp;"-"&amp;AC$5,IF(COUNTIF($K$6:$K43,"="&amp;$K43)&gt;5,"",$J43),"")</f>
        <v/>
      </c>
      <c r="AD43" s="34" t="str">
        <f>IF($K43=AD$4&amp;"-"&amp;AD$5,IF(COUNTIF($K$6:$K43,"="&amp;$K43)&gt;5,"",$J43),"")</f>
        <v/>
      </c>
      <c r="AE43" s="35" t="str">
        <f>IF($K43=AE$4&amp;"-"&amp;AE$5,IF(COUNTIF($K$6:$K43,"="&amp;$K43)&gt;5,"",$J43),"")</f>
        <v/>
      </c>
      <c r="AF43" s="34" t="str">
        <f>IF($K43=AF$4&amp;"-"&amp;AF$5,IF(COUNTIF($K$6:$K43,"="&amp;$K43)&gt;5,"",$J43),"")</f>
        <v/>
      </c>
      <c r="AG43" s="35" t="str">
        <f>IF($K43=AG$4&amp;"-"&amp;AG$5,IF(COUNTIF($K$6:$K43,"="&amp;$K43)&gt;5,"",$J43),"")</f>
        <v/>
      </c>
      <c r="AH43" s="34" t="str">
        <f>IF($K43=AH$4&amp;"-"&amp;AH$5,IF(COUNTIF($K$6:$K43,"="&amp;$K43)&gt;5,"",$J43),"")</f>
        <v/>
      </c>
      <c r="AI43" s="35" t="str">
        <f>IF($K43=AI$4&amp;"-"&amp;AI$5,IF(COUNTIF($K$6:$K43,"="&amp;$K43)&gt;5,"",$J43),"")</f>
        <v/>
      </c>
      <c r="AJ43" s="34">
        <f>IF($K43=AJ$4&amp;"-"&amp;AJ$5,IF(COUNTIF($K$6:$K43,"="&amp;$K43)&gt;5,"",$J43),"")</f>
        <v>31</v>
      </c>
      <c r="AK43" s="35" t="str">
        <f>IF($K43=AK$4&amp;"-"&amp;AK$5,IF(COUNTIF($K$6:$K43,"="&amp;$K43)&gt;5,"",$J43),"")</f>
        <v/>
      </c>
      <c r="AL43" s="34" t="str">
        <f>IF($K43=AL$4&amp;"-"&amp;AL$5,IF(COUNTIF($K$6:$K43,"="&amp;$K43)&gt;5,"",$J43),"")</f>
        <v/>
      </c>
      <c r="AM43" s="33" t="str">
        <f>IF($K43=AM$4&amp;"-"&amp;AM$5,IF(COUNTIF($K$6:$K43,"="&amp;$K43)&gt;5,"",$J43),"")</f>
        <v/>
      </c>
      <c r="AO43" s="12"/>
      <c r="AP43" s="12"/>
      <c r="AQ43" s="18"/>
      <c r="AR43" s="12"/>
      <c r="AS43" s="16"/>
      <c r="AT43" s="12"/>
      <c r="AU43" s="12"/>
      <c r="AV43" s="12"/>
      <c r="AW43" s="12"/>
      <c r="AX43" s="12"/>
    </row>
    <row r="44" spans="1:50" hidden="1" x14ac:dyDescent="0.25">
      <c r="A44" s="27">
        <v>39</v>
      </c>
      <c r="B44" s="51">
        <v>32</v>
      </c>
      <c r="C44" s="10" t="s">
        <v>340</v>
      </c>
      <c r="D44" s="3" t="s">
        <v>210</v>
      </c>
      <c r="E44" s="4" t="s">
        <v>0</v>
      </c>
      <c r="F44" s="51" t="b">
        <v>1</v>
      </c>
      <c r="G44" s="4" t="s">
        <v>12</v>
      </c>
      <c r="H44" s="4">
        <f>COUNTIF(G$6:G44,G44)</f>
        <v>39</v>
      </c>
      <c r="I44" s="53" t="str">
        <f t="shared" si="2"/>
        <v>M</v>
      </c>
      <c r="J44" s="53">
        <f>IF(I44="","",COUNTIF(I$6:I44,I44))</f>
        <v>32</v>
      </c>
      <c r="K44" s="29" t="str">
        <f t="shared" si="3"/>
        <v>C&amp;C-M</v>
      </c>
      <c r="L44" s="32" t="str">
        <f>IF($K44=L$4&amp;"-"&amp;L$5,IF(COUNTIF($K$6:$K44,"="&amp;$K44)&gt;5,"",$H44),"")</f>
        <v/>
      </c>
      <c r="M44" s="35" t="str">
        <f>IF($K44=M$4&amp;"-"&amp;M$5,IF(COUNTIF($K$6:$K44,"="&amp;$K44)&gt;5,"",$H44),"")</f>
        <v/>
      </c>
      <c r="N44" s="34" t="str">
        <f>IF($K44=N$4&amp;"-"&amp;N$5,IF(COUNTIF($K$6:$K44,"="&amp;$K44)&gt;5,"",$H44),"")</f>
        <v/>
      </c>
      <c r="O44" s="35" t="str">
        <f>IF($K44=O$4&amp;"-"&amp;O$5,IF(COUNTIF($K$6:$K44,"="&amp;$K44)&gt;5,"",$H44),"")</f>
        <v/>
      </c>
      <c r="P44" s="34" t="str">
        <f>IF($K44=P$4&amp;"-"&amp;P$5,IF(COUNTIF($K$6:$K44,"="&amp;$K44)&gt;5,"",$H44),"")</f>
        <v/>
      </c>
      <c r="Q44" s="35" t="str">
        <f>IF($K44=Q$4&amp;"-"&amp;Q$5,IF(COUNTIF($K$6:$K44,"="&amp;$K44)&gt;5,"",$H44),"")</f>
        <v/>
      </c>
      <c r="R44" s="34" t="str">
        <f>IF($K44=R$4&amp;"-"&amp;R$5,IF(COUNTIF($K$6:$K44,"="&amp;$K44)&gt;5,"",$H44),"")</f>
        <v/>
      </c>
      <c r="S44" s="35" t="str">
        <f>IF($K44=S$4&amp;"-"&amp;S$5,IF(COUNTIF($K$6:$K44,"="&amp;$K44)&gt;5,"",$H44),"")</f>
        <v/>
      </c>
      <c r="T44" s="34" t="str">
        <f>IF($K44=T$4&amp;"-"&amp;T$5,IF(COUNTIF($K$6:$K44,"="&amp;$K44)&gt;5,"",$H44),"")</f>
        <v/>
      </c>
      <c r="U44" s="35" t="str">
        <f>IF($K44=U$4&amp;"-"&amp;U$5,IF(COUNTIF($K$6:$K44,"="&amp;$K44)&gt;5,"",$H44),"")</f>
        <v/>
      </c>
      <c r="V44" s="34" t="str">
        <f>IF($K44=V$4&amp;"-"&amp;V$5,IF(COUNTIF($K$6:$K44,"="&amp;$K44)&gt;5,"",$H44),"")</f>
        <v/>
      </c>
      <c r="W44" s="35" t="str">
        <f>IF($K44=W$4&amp;"-"&amp;W$5,IF(COUNTIF($K$6:$K44,"="&amp;$K44)&gt;5,"",$H44),"")</f>
        <v/>
      </c>
      <c r="X44" s="34" t="str">
        <f>IF($K44=X$4&amp;"-"&amp;X$5,IF(COUNTIF($K$6:$K44,"="&amp;$K44)&gt;5,"",$H44),"")</f>
        <v/>
      </c>
      <c r="Y44" s="35" t="str">
        <f>IF($K44=Y$4&amp;"-"&amp;Y$5,IF(COUNTIF($K$6:$K44,"="&amp;$K44)&gt;5,"",$H44),"")</f>
        <v/>
      </c>
      <c r="Z44" s="34" t="str">
        <f>IF($K44=Z$4&amp;"-"&amp;Z$5,IF(COUNTIF($K$6:$K44,"="&amp;$K44)&gt;5,"",$H44),"")</f>
        <v/>
      </c>
      <c r="AA44" s="33" t="str">
        <f>IF($K44=AA$4&amp;"-"&amp;AA$5,IF(COUNTIF($K$6:$K44,"="&amp;$K44)&gt;5,"",$H44),"")</f>
        <v/>
      </c>
      <c r="AB44" s="32" t="str">
        <f>IF($K44=AB$4&amp;"-"&amp;AB$5,IF(COUNTIF($K$6:$K44,"="&amp;$K44)&gt;5,"",$J44),"")</f>
        <v/>
      </c>
      <c r="AC44" s="35" t="str">
        <f>IF($K44=AC$4&amp;"-"&amp;AC$5,IF(COUNTIF($K$6:$K44,"="&amp;$K44)&gt;5,"",$J44),"")</f>
        <v/>
      </c>
      <c r="AD44" s="34" t="str">
        <f>IF($K44=AD$4&amp;"-"&amp;AD$5,IF(COUNTIF($K$6:$K44,"="&amp;$K44)&gt;5,"",$J44),"")</f>
        <v/>
      </c>
      <c r="AE44" s="35" t="str">
        <f>IF($K44=AE$4&amp;"-"&amp;AE$5,IF(COUNTIF($K$6:$K44,"="&amp;$K44)&gt;5,"",$J44),"")</f>
        <v/>
      </c>
      <c r="AF44" s="34" t="str">
        <f>IF($K44=AF$4&amp;"-"&amp;AF$5,IF(COUNTIF($K$6:$K44,"="&amp;$K44)&gt;5,"",$J44),"")</f>
        <v/>
      </c>
      <c r="AG44" s="35" t="str">
        <f>IF($K44=AG$4&amp;"-"&amp;AG$5,IF(COUNTIF($K$6:$K44,"="&amp;$K44)&gt;5,"",$J44),"")</f>
        <v/>
      </c>
      <c r="AH44" s="34" t="str">
        <f>IF($K44=AH$4&amp;"-"&amp;AH$5,IF(COUNTIF($K$6:$K44,"="&amp;$K44)&gt;5,"",$J44),"")</f>
        <v/>
      </c>
      <c r="AI44" s="35" t="str">
        <f>IF($K44=AI$4&amp;"-"&amp;AI$5,IF(COUNTIF($K$6:$K44,"="&amp;$K44)&gt;5,"",$J44),"")</f>
        <v/>
      </c>
      <c r="AJ44" s="34" t="str">
        <f>IF($K44=AJ$4&amp;"-"&amp;AJ$5,IF(COUNTIF($K$6:$K44,"="&amp;$K44)&gt;5,"",$J44),"")</f>
        <v/>
      </c>
      <c r="AK44" s="35" t="str">
        <f>IF($K44=AK$4&amp;"-"&amp;AK$5,IF(COUNTIF($K$6:$K44,"="&amp;$K44)&gt;5,"",$J44),"")</f>
        <v/>
      </c>
      <c r="AL44" s="34" t="str">
        <f>IF($K44=AL$4&amp;"-"&amp;AL$5,IF(COUNTIF($K$6:$K44,"="&amp;$K44)&gt;5,"",$J44),"")</f>
        <v/>
      </c>
      <c r="AM44" s="33" t="str">
        <f>IF($K44=AM$4&amp;"-"&amp;AM$5,IF(COUNTIF($K$6:$K44,"="&amp;$K44)&gt;5,"",$J44),"")</f>
        <v/>
      </c>
      <c r="AO44" s="12"/>
      <c r="AP44" s="12"/>
      <c r="AQ44" s="18"/>
      <c r="AR44" s="12"/>
      <c r="AS44" s="16"/>
      <c r="AT44" s="12"/>
      <c r="AU44" s="12"/>
      <c r="AV44" s="12"/>
      <c r="AW44" s="12"/>
      <c r="AX44" s="12"/>
    </row>
    <row r="45" spans="1:50" hidden="1" x14ac:dyDescent="0.25">
      <c r="A45" s="26">
        <v>40</v>
      </c>
      <c r="B45" s="51">
        <v>33</v>
      </c>
      <c r="C45" s="10" t="s">
        <v>712</v>
      </c>
      <c r="D45" s="3" t="s">
        <v>228</v>
      </c>
      <c r="E45" s="4" t="s">
        <v>4</v>
      </c>
      <c r="F45" s="55" t="b">
        <v>1</v>
      </c>
      <c r="G45" s="4" t="s">
        <v>12</v>
      </c>
      <c r="H45" s="4">
        <f>COUNTIF(G$6:G45,G45)</f>
        <v>40</v>
      </c>
      <c r="I45" s="53" t="str">
        <f t="shared" si="2"/>
        <v>M</v>
      </c>
      <c r="J45" s="53">
        <f>IF(I45="","",COUNTIF(I$6:I45,I45))</f>
        <v>33</v>
      </c>
      <c r="K45" s="29" t="str">
        <f t="shared" si="3"/>
        <v>NJ-M</v>
      </c>
      <c r="L45" s="32" t="str">
        <f>IF($K45=L$4&amp;"-"&amp;L$5,IF(COUNTIF($K$6:$K45,"="&amp;$K45)&gt;5,"",$H45),"")</f>
        <v/>
      </c>
      <c r="M45" s="35" t="str">
        <f>IF($K45=M$4&amp;"-"&amp;M$5,IF(COUNTIF($K$6:$K45,"="&amp;$K45)&gt;5,"",$H45),"")</f>
        <v/>
      </c>
      <c r="N45" s="34" t="str">
        <f>IF($K45=N$4&amp;"-"&amp;N$5,IF(COUNTIF($K$6:$K45,"="&amp;$K45)&gt;5,"",$H45),"")</f>
        <v/>
      </c>
      <c r="O45" s="35" t="str">
        <f>IF($K45=O$4&amp;"-"&amp;O$5,IF(COUNTIF($K$6:$K45,"="&amp;$K45)&gt;5,"",$H45),"")</f>
        <v/>
      </c>
      <c r="P45" s="34" t="str">
        <f>IF($K45=P$4&amp;"-"&amp;P$5,IF(COUNTIF($K$6:$K45,"="&amp;$K45)&gt;5,"",$H45),"")</f>
        <v/>
      </c>
      <c r="Q45" s="35" t="str">
        <f>IF($K45=Q$4&amp;"-"&amp;Q$5,IF(COUNTIF($K$6:$K45,"="&amp;$K45)&gt;5,"",$H45),"")</f>
        <v/>
      </c>
      <c r="R45" s="34" t="str">
        <f>IF($K45=R$4&amp;"-"&amp;R$5,IF(COUNTIF($K$6:$K45,"="&amp;$K45)&gt;5,"",$H45),"")</f>
        <v/>
      </c>
      <c r="S45" s="35" t="str">
        <f>IF($K45=S$4&amp;"-"&amp;S$5,IF(COUNTIF($K$6:$K45,"="&amp;$K45)&gt;5,"",$H45),"")</f>
        <v/>
      </c>
      <c r="T45" s="34" t="str">
        <f>IF($K45=T$4&amp;"-"&amp;T$5,IF(COUNTIF($K$6:$K45,"="&amp;$K45)&gt;5,"",$H45),"")</f>
        <v/>
      </c>
      <c r="U45" s="35" t="str">
        <f>IF($K45=U$4&amp;"-"&amp;U$5,IF(COUNTIF($K$6:$K45,"="&amp;$K45)&gt;5,"",$H45),"")</f>
        <v/>
      </c>
      <c r="V45" s="34">
        <f>IF($K45=V$4&amp;"-"&amp;V$5,IF(COUNTIF($K$6:$K45,"="&amp;$K45)&gt;5,"",$H45),"")</f>
        <v>40</v>
      </c>
      <c r="W45" s="35" t="str">
        <f>IF($K45=W$4&amp;"-"&amp;W$5,IF(COUNTIF($K$6:$K45,"="&amp;$K45)&gt;5,"",$H45),"")</f>
        <v/>
      </c>
      <c r="X45" s="34" t="str">
        <f>IF($K45=X$4&amp;"-"&amp;X$5,IF(COUNTIF($K$6:$K45,"="&amp;$K45)&gt;5,"",$H45),"")</f>
        <v/>
      </c>
      <c r="Y45" s="35" t="str">
        <f>IF($K45=Y$4&amp;"-"&amp;Y$5,IF(COUNTIF($K$6:$K45,"="&amp;$K45)&gt;5,"",$H45),"")</f>
        <v/>
      </c>
      <c r="Z45" s="34" t="str">
        <f>IF($K45=Z$4&amp;"-"&amp;Z$5,IF(COUNTIF($K$6:$K45,"="&amp;$K45)&gt;5,"",$H45),"")</f>
        <v/>
      </c>
      <c r="AA45" s="33" t="str">
        <f>IF($K45=AA$4&amp;"-"&amp;AA$5,IF(COUNTIF($K$6:$K45,"="&amp;$K45)&gt;5,"",$H45),"")</f>
        <v/>
      </c>
      <c r="AB45" s="32" t="str">
        <f>IF($K45=AB$4&amp;"-"&amp;AB$5,IF(COUNTIF($K$6:$K45,"="&amp;$K45)&gt;5,"",$J45),"")</f>
        <v/>
      </c>
      <c r="AC45" s="35" t="str">
        <f>IF($K45=AC$4&amp;"-"&amp;AC$5,IF(COUNTIF($K$6:$K45,"="&amp;$K45)&gt;5,"",$J45),"")</f>
        <v/>
      </c>
      <c r="AD45" s="34" t="str">
        <f>IF($K45=AD$4&amp;"-"&amp;AD$5,IF(COUNTIF($K$6:$K45,"="&amp;$K45)&gt;5,"",$J45),"")</f>
        <v/>
      </c>
      <c r="AE45" s="35" t="str">
        <f>IF($K45=AE$4&amp;"-"&amp;AE$5,IF(COUNTIF($K$6:$K45,"="&amp;$K45)&gt;5,"",$J45),"")</f>
        <v/>
      </c>
      <c r="AF45" s="34" t="str">
        <f>IF($K45=AF$4&amp;"-"&amp;AF$5,IF(COUNTIF($K$6:$K45,"="&amp;$K45)&gt;5,"",$J45),"")</f>
        <v/>
      </c>
      <c r="AG45" s="35" t="str">
        <f>IF($K45=AG$4&amp;"-"&amp;AG$5,IF(COUNTIF($K$6:$K45,"="&amp;$K45)&gt;5,"",$J45),"")</f>
        <v/>
      </c>
      <c r="AH45" s="34" t="str">
        <f>IF($K45=AH$4&amp;"-"&amp;AH$5,IF(COUNTIF($K$6:$K45,"="&amp;$K45)&gt;5,"",$J45),"")</f>
        <v/>
      </c>
      <c r="AI45" s="35" t="str">
        <f>IF($K45=AI$4&amp;"-"&amp;AI$5,IF(COUNTIF($K$6:$K45,"="&amp;$K45)&gt;5,"",$J45),"")</f>
        <v/>
      </c>
      <c r="AJ45" s="34">
        <f>IF($K45=AJ$4&amp;"-"&amp;AJ$5,IF(COUNTIF($K$6:$K45,"="&amp;$K45)&gt;5,"",$J45),"")</f>
        <v>33</v>
      </c>
      <c r="AK45" s="35" t="str">
        <f>IF($K45=AK$4&amp;"-"&amp;AK$5,IF(COUNTIF($K$6:$K45,"="&amp;$K45)&gt;5,"",$J45),"")</f>
        <v/>
      </c>
      <c r="AL45" s="34" t="str">
        <f>IF($K45=AL$4&amp;"-"&amp;AL$5,IF(COUNTIF($K$6:$K45,"="&amp;$K45)&gt;5,"",$J45),"")</f>
        <v/>
      </c>
      <c r="AM45" s="33" t="str">
        <f>IF($K45=AM$4&amp;"-"&amp;AM$5,IF(COUNTIF($K$6:$K45,"="&amp;$K45)&gt;5,"",$J45),"")</f>
        <v/>
      </c>
      <c r="AO45" s="12"/>
      <c r="AP45" s="12"/>
      <c r="AQ45" s="18"/>
      <c r="AR45" s="12"/>
      <c r="AS45" s="16"/>
      <c r="AT45" s="12"/>
      <c r="AU45" s="12"/>
      <c r="AV45" s="12"/>
      <c r="AW45" s="12"/>
      <c r="AX45" s="12"/>
    </row>
    <row r="46" spans="1:50" x14ac:dyDescent="0.25">
      <c r="A46" s="27">
        <v>41</v>
      </c>
      <c r="B46" s="51">
        <v>34</v>
      </c>
      <c r="C46" s="10" t="s">
        <v>712</v>
      </c>
      <c r="D46" s="3" t="s">
        <v>97</v>
      </c>
      <c r="E46" s="4" t="s">
        <v>3</v>
      </c>
      <c r="F46" s="51" t="b">
        <v>1</v>
      </c>
      <c r="G46" s="4" t="s">
        <v>12</v>
      </c>
      <c r="H46" s="4">
        <f>COUNTIF(G$6:G46,G46)</f>
        <v>41</v>
      </c>
      <c r="I46" s="53" t="str">
        <f t="shared" si="2"/>
        <v>M</v>
      </c>
      <c r="J46" s="53">
        <f>IF(I46="","",COUNTIF(I$6:I46,I46))</f>
        <v>34</v>
      </c>
      <c r="K46" s="29" t="str">
        <f t="shared" si="3"/>
        <v>HRC-M</v>
      </c>
      <c r="L46" s="32" t="str">
        <f>IF($K46=L$4&amp;"-"&amp;L$5,IF(COUNTIF($K$6:$K46,"="&amp;$K46)&gt;5,"",$H46),"")</f>
        <v/>
      </c>
      <c r="M46" s="35" t="str">
        <f>IF($K46=M$4&amp;"-"&amp;M$5,IF(COUNTIF($K$6:$K46,"="&amp;$K46)&gt;5,"",$H46),"")</f>
        <v/>
      </c>
      <c r="N46" s="34" t="str">
        <f>IF($K46=N$4&amp;"-"&amp;N$5,IF(COUNTIF($K$6:$K46,"="&amp;$K46)&gt;5,"",$H46),"")</f>
        <v/>
      </c>
      <c r="O46" s="35" t="str">
        <f>IF($K46=O$4&amp;"-"&amp;O$5,IF(COUNTIF($K$6:$K46,"="&amp;$K46)&gt;5,"",$H46),"")</f>
        <v/>
      </c>
      <c r="P46" s="34" t="str">
        <f>IF($K46=P$4&amp;"-"&amp;P$5,IF(COUNTIF($K$6:$K46,"="&amp;$K46)&gt;5,"",$H46),"")</f>
        <v/>
      </c>
      <c r="Q46" s="35" t="str">
        <f>IF($K46=Q$4&amp;"-"&amp;Q$5,IF(COUNTIF($K$6:$K46,"="&amp;$K46)&gt;5,"",$H46),"")</f>
        <v/>
      </c>
      <c r="R46" s="34" t="str">
        <f>IF($K46=R$4&amp;"-"&amp;R$5,IF(COUNTIF($K$6:$K46,"="&amp;$K46)&gt;5,"",$H46),"")</f>
        <v/>
      </c>
      <c r="S46" s="35" t="str">
        <f>IF($K46=S$4&amp;"-"&amp;S$5,IF(COUNTIF($K$6:$K46,"="&amp;$K46)&gt;5,"",$H46),"")</f>
        <v/>
      </c>
      <c r="T46" s="34">
        <f>IF($K46=T$4&amp;"-"&amp;T$5,IF(COUNTIF($K$6:$K46,"="&amp;$K46)&gt;5,"",$H46),"")</f>
        <v>41</v>
      </c>
      <c r="U46" s="35" t="str">
        <f>IF($K46=U$4&amp;"-"&amp;U$5,IF(COUNTIF($K$6:$K46,"="&amp;$K46)&gt;5,"",$H46),"")</f>
        <v/>
      </c>
      <c r="V46" s="34" t="str">
        <f>IF($K46=V$4&amp;"-"&amp;V$5,IF(COUNTIF($K$6:$K46,"="&amp;$K46)&gt;5,"",$H46),"")</f>
        <v/>
      </c>
      <c r="W46" s="35" t="str">
        <f>IF($K46=W$4&amp;"-"&amp;W$5,IF(COUNTIF($K$6:$K46,"="&amp;$K46)&gt;5,"",$H46),"")</f>
        <v/>
      </c>
      <c r="X46" s="34" t="str">
        <f>IF($K46=X$4&amp;"-"&amp;X$5,IF(COUNTIF($K$6:$K46,"="&amp;$K46)&gt;5,"",$H46),"")</f>
        <v/>
      </c>
      <c r="Y46" s="35" t="str">
        <f>IF($K46=Y$4&amp;"-"&amp;Y$5,IF(COUNTIF($K$6:$K46,"="&amp;$K46)&gt;5,"",$H46),"")</f>
        <v/>
      </c>
      <c r="Z46" s="34" t="str">
        <f>IF($K46=Z$4&amp;"-"&amp;Z$5,IF(COUNTIF($K$6:$K46,"="&amp;$K46)&gt;5,"",$H46),"")</f>
        <v/>
      </c>
      <c r="AA46" s="33" t="str">
        <f>IF($K46=AA$4&amp;"-"&amp;AA$5,IF(COUNTIF($K$6:$K46,"="&amp;$K46)&gt;5,"",$H46),"")</f>
        <v/>
      </c>
      <c r="AB46" s="32" t="str">
        <f>IF($K46=AB$4&amp;"-"&amp;AB$5,IF(COUNTIF($K$6:$K46,"="&amp;$K46)&gt;5,"",$J46),"")</f>
        <v/>
      </c>
      <c r="AC46" s="35" t="str">
        <f>IF($K46=AC$4&amp;"-"&amp;AC$5,IF(COUNTIF($K$6:$K46,"="&amp;$K46)&gt;5,"",$J46),"")</f>
        <v/>
      </c>
      <c r="AD46" s="34" t="str">
        <f>IF($K46=AD$4&amp;"-"&amp;AD$5,IF(COUNTIF($K$6:$K46,"="&amp;$K46)&gt;5,"",$J46),"")</f>
        <v/>
      </c>
      <c r="AE46" s="35" t="str">
        <f>IF($K46=AE$4&amp;"-"&amp;AE$5,IF(COUNTIF($K$6:$K46,"="&amp;$K46)&gt;5,"",$J46),"")</f>
        <v/>
      </c>
      <c r="AF46" s="34" t="str">
        <f>IF($K46=AF$4&amp;"-"&amp;AF$5,IF(COUNTIF($K$6:$K46,"="&amp;$K46)&gt;5,"",$J46),"")</f>
        <v/>
      </c>
      <c r="AG46" s="35" t="str">
        <f>IF($K46=AG$4&amp;"-"&amp;AG$5,IF(COUNTIF($K$6:$K46,"="&amp;$K46)&gt;5,"",$J46),"")</f>
        <v/>
      </c>
      <c r="AH46" s="34">
        <f>IF($K46=AH$4&amp;"-"&amp;AH$5,IF(COUNTIF($K$6:$K46,"="&amp;$K46)&gt;5,"",$J46),"")</f>
        <v>34</v>
      </c>
      <c r="AI46" s="35" t="str">
        <f>IF($K46=AI$4&amp;"-"&amp;AI$5,IF(COUNTIF($K$6:$K46,"="&amp;$K46)&gt;5,"",$J46),"")</f>
        <v/>
      </c>
      <c r="AJ46" s="34" t="str">
        <f>IF($K46=AJ$4&amp;"-"&amp;AJ$5,IF(COUNTIF($K$6:$K46,"="&amp;$K46)&gt;5,"",$J46),"")</f>
        <v/>
      </c>
      <c r="AK46" s="35" t="str">
        <f>IF($K46=AK$4&amp;"-"&amp;AK$5,IF(COUNTIF($K$6:$K46,"="&amp;$K46)&gt;5,"",$J46),"")</f>
        <v/>
      </c>
      <c r="AL46" s="34" t="str">
        <f>IF($K46=AL$4&amp;"-"&amp;AL$5,IF(COUNTIF($K$6:$K46,"="&amp;$K46)&gt;5,"",$J46),"")</f>
        <v/>
      </c>
      <c r="AM46" s="33" t="str">
        <f>IF($K46=AM$4&amp;"-"&amp;AM$5,IF(COUNTIF($K$6:$K46,"="&amp;$K46)&gt;5,"",$J46),"")</f>
        <v/>
      </c>
      <c r="AO46" s="12"/>
      <c r="AP46" s="12"/>
      <c r="AQ46" s="18"/>
      <c r="AR46" s="12"/>
      <c r="AS46" s="16"/>
      <c r="AT46" s="12"/>
      <c r="AU46" s="12"/>
      <c r="AV46" s="12"/>
      <c r="AW46" s="12"/>
      <c r="AX46" s="12"/>
    </row>
    <row r="47" spans="1:50" hidden="1" x14ac:dyDescent="0.25">
      <c r="A47" s="26">
        <v>42</v>
      </c>
      <c r="B47" s="51">
        <v>35</v>
      </c>
      <c r="C47" s="10" t="s">
        <v>713</v>
      </c>
      <c r="D47" s="3" t="s">
        <v>511</v>
      </c>
      <c r="E47" s="4" t="s">
        <v>2</v>
      </c>
      <c r="F47" s="55" t="b">
        <v>1</v>
      </c>
      <c r="G47" s="4" t="s">
        <v>12</v>
      </c>
      <c r="H47" s="4">
        <f>COUNTIF(G$6:G47,G47)</f>
        <v>42</v>
      </c>
      <c r="I47" s="53" t="str">
        <f t="shared" si="2"/>
        <v>M</v>
      </c>
      <c r="J47" s="53">
        <f>IF(I47="","",COUNTIF(I$6:I47,I47))</f>
        <v>35</v>
      </c>
      <c r="K47" s="29" t="str">
        <f t="shared" si="3"/>
        <v>Ely-M</v>
      </c>
      <c r="L47" s="32" t="str">
        <f>IF($K47=L$4&amp;"-"&amp;L$5,IF(COUNTIF($K$6:$K47,"="&amp;$K47)&gt;5,"",$H47),"")</f>
        <v/>
      </c>
      <c r="M47" s="35" t="str">
        <f>IF($K47=M$4&amp;"-"&amp;M$5,IF(COUNTIF($K$6:$K47,"="&amp;$K47)&gt;5,"",$H47),"")</f>
        <v/>
      </c>
      <c r="N47" s="34" t="str">
        <f>IF($K47=N$4&amp;"-"&amp;N$5,IF(COUNTIF($K$6:$K47,"="&amp;$K47)&gt;5,"",$H47),"")</f>
        <v/>
      </c>
      <c r="O47" s="35" t="str">
        <f>IF($K47=O$4&amp;"-"&amp;O$5,IF(COUNTIF($K$6:$K47,"="&amp;$K47)&gt;5,"",$H47),"")</f>
        <v/>
      </c>
      <c r="P47" s="34" t="str">
        <f>IF($K47=P$4&amp;"-"&amp;P$5,IF(COUNTIF($K$6:$K47,"="&amp;$K47)&gt;5,"",$H47),"")</f>
        <v/>
      </c>
      <c r="Q47" s="35" t="str">
        <f>IF($K47=Q$4&amp;"-"&amp;Q$5,IF(COUNTIF($K$6:$K47,"="&amp;$K47)&gt;5,"",$H47),"")</f>
        <v/>
      </c>
      <c r="R47" s="34" t="str">
        <f>IF($K47=R$4&amp;"-"&amp;R$5,IF(COUNTIF($K$6:$K47,"="&amp;$K47)&gt;5,"",$H47),"")</f>
        <v/>
      </c>
      <c r="S47" s="35" t="str">
        <f>IF($K47=S$4&amp;"-"&amp;S$5,IF(COUNTIF($K$6:$K47,"="&amp;$K47)&gt;5,"",$H47),"")</f>
        <v/>
      </c>
      <c r="T47" s="34" t="str">
        <f>IF($K47=T$4&amp;"-"&amp;T$5,IF(COUNTIF($K$6:$K47,"="&amp;$K47)&gt;5,"",$H47),"")</f>
        <v/>
      </c>
      <c r="U47" s="35" t="str">
        <f>IF($K47=U$4&amp;"-"&amp;U$5,IF(COUNTIF($K$6:$K47,"="&amp;$K47)&gt;5,"",$H47),"")</f>
        <v/>
      </c>
      <c r="V47" s="34" t="str">
        <f>IF($K47=V$4&amp;"-"&amp;V$5,IF(COUNTIF($K$6:$K47,"="&amp;$K47)&gt;5,"",$H47),"")</f>
        <v/>
      </c>
      <c r="W47" s="35" t="str">
        <f>IF($K47=W$4&amp;"-"&amp;W$5,IF(COUNTIF($K$6:$K47,"="&amp;$K47)&gt;5,"",$H47),"")</f>
        <v/>
      </c>
      <c r="X47" s="34" t="str">
        <f>IF($K47=X$4&amp;"-"&amp;X$5,IF(COUNTIF($K$6:$K47,"="&amp;$K47)&gt;5,"",$H47),"")</f>
        <v/>
      </c>
      <c r="Y47" s="35" t="str">
        <f>IF($K47=Y$4&amp;"-"&amp;Y$5,IF(COUNTIF($K$6:$K47,"="&amp;$K47)&gt;5,"",$H47),"")</f>
        <v/>
      </c>
      <c r="Z47" s="34" t="str">
        <f>IF($K47=Z$4&amp;"-"&amp;Z$5,IF(COUNTIF($K$6:$K47,"="&amp;$K47)&gt;5,"",$H47),"")</f>
        <v/>
      </c>
      <c r="AA47" s="33" t="str">
        <f>IF($K47=AA$4&amp;"-"&amp;AA$5,IF(COUNTIF($K$6:$K47,"="&amp;$K47)&gt;5,"",$H47),"")</f>
        <v/>
      </c>
      <c r="AB47" s="32" t="str">
        <f>IF($K47=AB$4&amp;"-"&amp;AB$5,IF(COUNTIF($K$6:$K47,"="&amp;$K47)&gt;5,"",$J47),"")</f>
        <v/>
      </c>
      <c r="AC47" s="35" t="str">
        <f>IF($K47=AC$4&amp;"-"&amp;AC$5,IF(COUNTIF($K$6:$K47,"="&amp;$K47)&gt;5,"",$J47),"")</f>
        <v/>
      </c>
      <c r="AD47" s="34" t="str">
        <f>IF($K47=AD$4&amp;"-"&amp;AD$5,IF(COUNTIF($K$6:$K47,"="&amp;$K47)&gt;5,"",$J47),"")</f>
        <v/>
      </c>
      <c r="AE47" s="35" t="str">
        <f>IF($K47=AE$4&amp;"-"&amp;AE$5,IF(COUNTIF($K$6:$K47,"="&amp;$K47)&gt;5,"",$J47),"")</f>
        <v/>
      </c>
      <c r="AF47" s="34" t="str">
        <f>IF($K47=AF$4&amp;"-"&amp;AF$5,IF(COUNTIF($K$6:$K47,"="&amp;$K47)&gt;5,"",$J47),"")</f>
        <v/>
      </c>
      <c r="AG47" s="35" t="str">
        <f>IF($K47=AG$4&amp;"-"&amp;AG$5,IF(COUNTIF($K$6:$K47,"="&amp;$K47)&gt;5,"",$J47),"")</f>
        <v/>
      </c>
      <c r="AH47" s="34" t="str">
        <f>IF($K47=AH$4&amp;"-"&amp;AH$5,IF(COUNTIF($K$6:$K47,"="&amp;$K47)&gt;5,"",$J47),"")</f>
        <v/>
      </c>
      <c r="AI47" s="35" t="str">
        <f>IF($K47=AI$4&amp;"-"&amp;AI$5,IF(COUNTIF($K$6:$K47,"="&amp;$K47)&gt;5,"",$J47),"")</f>
        <v/>
      </c>
      <c r="AJ47" s="34" t="str">
        <f>IF($K47=AJ$4&amp;"-"&amp;AJ$5,IF(COUNTIF($K$6:$K47,"="&amp;$K47)&gt;5,"",$J47),"")</f>
        <v/>
      </c>
      <c r="AK47" s="35" t="str">
        <f>IF($K47=AK$4&amp;"-"&amp;AK$5,IF(COUNTIF($K$6:$K47,"="&amp;$K47)&gt;5,"",$J47),"")</f>
        <v/>
      </c>
      <c r="AL47" s="34" t="str">
        <f>IF($K47=AL$4&amp;"-"&amp;AL$5,IF(COUNTIF($K$6:$K47,"="&amp;$K47)&gt;5,"",$J47),"")</f>
        <v/>
      </c>
      <c r="AM47" s="33" t="str">
        <f>IF($K47=AM$4&amp;"-"&amp;AM$5,IF(COUNTIF($K$6:$K47,"="&amp;$K47)&gt;5,"",$J47),"")</f>
        <v/>
      </c>
      <c r="AO47" s="12"/>
      <c r="AP47" s="12"/>
      <c r="AQ47" s="18"/>
      <c r="AR47" s="12"/>
      <c r="AS47" s="16"/>
      <c r="AT47" s="12"/>
      <c r="AU47" s="12"/>
      <c r="AV47" s="12"/>
      <c r="AW47" s="12"/>
      <c r="AX47" s="12"/>
    </row>
    <row r="48" spans="1:50" s="11" customFormat="1" hidden="1" x14ac:dyDescent="0.25">
      <c r="A48" s="27">
        <v>43</v>
      </c>
      <c r="B48" s="51">
        <v>36</v>
      </c>
      <c r="C48" s="10" t="s">
        <v>532</v>
      </c>
      <c r="D48" s="3" t="s">
        <v>127</v>
      </c>
      <c r="E48" s="4" t="s">
        <v>5</v>
      </c>
      <c r="F48" s="51" t="b">
        <v>1</v>
      </c>
      <c r="G48" s="4" t="s">
        <v>12</v>
      </c>
      <c r="H48" s="4">
        <f>COUNTIF(G$6:G48,G48)</f>
        <v>43</v>
      </c>
      <c r="I48" s="53" t="str">
        <f t="shared" si="2"/>
        <v>M</v>
      </c>
      <c r="J48" s="53">
        <f>IF(I48="","",COUNTIF(I$6:I48,I48))</f>
        <v>36</v>
      </c>
      <c r="K48" s="29" t="str">
        <f t="shared" si="3"/>
        <v>SS-M</v>
      </c>
      <c r="L48" s="32" t="str">
        <f>IF($K48=L$4&amp;"-"&amp;L$5,IF(COUNTIF($K$6:$K48,"="&amp;$K48)&gt;5,"",$H48),"")</f>
        <v/>
      </c>
      <c r="M48" s="35" t="str">
        <f>IF($K48=M$4&amp;"-"&amp;M$5,IF(COUNTIF($K$6:$K48,"="&amp;$K48)&gt;5,"",$H48),"")</f>
        <v/>
      </c>
      <c r="N48" s="34" t="str">
        <f>IF($K48=N$4&amp;"-"&amp;N$5,IF(COUNTIF($K$6:$K48,"="&amp;$K48)&gt;5,"",$H48),"")</f>
        <v/>
      </c>
      <c r="O48" s="35" t="str">
        <f>IF($K48=O$4&amp;"-"&amp;O$5,IF(COUNTIF($K$6:$K48,"="&amp;$K48)&gt;5,"",$H48),"")</f>
        <v/>
      </c>
      <c r="P48" s="34" t="str">
        <f>IF($K48=P$4&amp;"-"&amp;P$5,IF(COUNTIF($K$6:$K48,"="&amp;$K48)&gt;5,"",$H48),"")</f>
        <v/>
      </c>
      <c r="Q48" s="35" t="str">
        <f>IF($K48=Q$4&amp;"-"&amp;Q$5,IF(COUNTIF($K$6:$K48,"="&amp;$K48)&gt;5,"",$H48),"")</f>
        <v/>
      </c>
      <c r="R48" s="34" t="str">
        <f>IF($K48=R$4&amp;"-"&amp;R$5,IF(COUNTIF($K$6:$K48,"="&amp;$K48)&gt;5,"",$H48),"")</f>
        <v/>
      </c>
      <c r="S48" s="35" t="str">
        <f>IF($K48=S$4&amp;"-"&amp;S$5,IF(COUNTIF($K$6:$K48,"="&amp;$K48)&gt;5,"",$H48),"")</f>
        <v/>
      </c>
      <c r="T48" s="34" t="str">
        <f>IF($K48=T$4&amp;"-"&amp;T$5,IF(COUNTIF($K$6:$K48,"="&amp;$K48)&gt;5,"",$H48),"")</f>
        <v/>
      </c>
      <c r="U48" s="35" t="str">
        <f>IF($K48=U$4&amp;"-"&amp;U$5,IF(COUNTIF($K$6:$K48,"="&amp;$K48)&gt;5,"",$H48),"")</f>
        <v/>
      </c>
      <c r="V48" s="34" t="str">
        <f>IF($K48=V$4&amp;"-"&amp;V$5,IF(COUNTIF($K$6:$K48,"="&amp;$K48)&gt;5,"",$H48),"")</f>
        <v/>
      </c>
      <c r="W48" s="35" t="str">
        <f>IF($K48=W$4&amp;"-"&amp;W$5,IF(COUNTIF($K$6:$K48,"="&amp;$K48)&gt;5,"",$H48),"")</f>
        <v/>
      </c>
      <c r="X48" s="34" t="str">
        <f>IF($K48=X$4&amp;"-"&amp;X$5,IF(COUNTIF($K$6:$K48,"="&amp;$K48)&gt;5,"",$H48),"")</f>
        <v/>
      </c>
      <c r="Y48" s="35" t="str">
        <f>IF($K48=Y$4&amp;"-"&amp;Y$5,IF(COUNTIF($K$6:$K48,"="&amp;$K48)&gt;5,"",$H48),"")</f>
        <v/>
      </c>
      <c r="Z48" s="34">
        <f>IF($K48=Z$4&amp;"-"&amp;Z$5,IF(COUNTIF($K$6:$K48,"="&amp;$K48)&gt;5,"",$H48),"")</f>
        <v>43</v>
      </c>
      <c r="AA48" s="33" t="str">
        <f>IF($K48=AA$4&amp;"-"&amp;AA$5,IF(COUNTIF($K$6:$K48,"="&amp;$K48)&gt;5,"",$H48),"")</f>
        <v/>
      </c>
      <c r="AB48" s="32" t="str">
        <f>IF($K48=AB$4&amp;"-"&amp;AB$5,IF(COUNTIF($K$6:$K48,"="&amp;$K48)&gt;5,"",$J48),"")</f>
        <v/>
      </c>
      <c r="AC48" s="35" t="str">
        <f>IF($K48=AC$4&amp;"-"&amp;AC$5,IF(COUNTIF($K$6:$K48,"="&amp;$K48)&gt;5,"",$J48),"")</f>
        <v/>
      </c>
      <c r="AD48" s="34" t="str">
        <f>IF($K48=AD$4&amp;"-"&amp;AD$5,IF(COUNTIF($K$6:$K48,"="&amp;$K48)&gt;5,"",$J48),"")</f>
        <v/>
      </c>
      <c r="AE48" s="35" t="str">
        <f>IF($K48=AE$4&amp;"-"&amp;AE$5,IF(COUNTIF($K$6:$K48,"="&amp;$K48)&gt;5,"",$J48),"")</f>
        <v/>
      </c>
      <c r="AF48" s="34" t="str">
        <f>IF($K48=AF$4&amp;"-"&amp;AF$5,IF(COUNTIF($K$6:$K48,"="&amp;$K48)&gt;5,"",$J48),"")</f>
        <v/>
      </c>
      <c r="AG48" s="35" t="str">
        <f>IF($K48=AG$4&amp;"-"&amp;AG$5,IF(COUNTIF($K$6:$K48,"="&amp;$K48)&gt;5,"",$J48),"")</f>
        <v/>
      </c>
      <c r="AH48" s="34" t="str">
        <f>IF($K48=AH$4&amp;"-"&amp;AH$5,IF(COUNTIF($K$6:$K48,"="&amp;$K48)&gt;5,"",$J48),"")</f>
        <v/>
      </c>
      <c r="AI48" s="35" t="str">
        <f>IF($K48=AI$4&amp;"-"&amp;AI$5,IF(COUNTIF($K$6:$K48,"="&amp;$K48)&gt;5,"",$J48),"")</f>
        <v/>
      </c>
      <c r="AJ48" s="34" t="str">
        <f>IF($K48=AJ$4&amp;"-"&amp;AJ$5,IF(COUNTIF($K$6:$K48,"="&amp;$K48)&gt;5,"",$J48),"")</f>
        <v/>
      </c>
      <c r="AK48" s="35" t="str">
        <f>IF($K48=AK$4&amp;"-"&amp;AK$5,IF(COUNTIF($K$6:$K48,"="&amp;$K48)&gt;5,"",$J48),"")</f>
        <v/>
      </c>
      <c r="AL48" s="34">
        <f>IF($K48=AL$4&amp;"-"&amp;AL$5,IF(COUNTIF($K$6:$K48,"="&amp;$K48)&gt;5,"",$J48),"")</f>
        <v>36</v>
      </c>
      <c r="AM48" s="33" t="str">
        <f>IF($K48=AM$4&amp;"-"&amp;AM$5,IF(COUNTIF($K$6:$K48,"="&amp;$K48)&gt;5,"",$J48),"")</f>
        <v/>
      </c>
      <c r="AO48" s="12"/>
      <c r="AP48" s="12"/>
      <c r="AQ48" s="18"/>
      <c r="AR48" s="12"/>
      <c r="AS48" s="16"/>
      <c r="AT48" s="12"/>
      <c r="AU48" s="12"/>
      <c r="AV48" s="12"/>
      <c r="AW48" s="12"/>
      <c r="AX48" s="12"/>
    </row>
    <row r="49" spans="1:50" hidden="1" x14ac:dyDescent="0.25">
      <c r="A49" s="26">
        <v>44</v>
      </c>
      <c r="B49" s="51" t="s">
        <v>695</v>
      </c>
      <c r="C49" s="10" t="s">
        <v>714</v>
      </c>
      <c r="D49" s="3" t="s">
        <v>620</v>
      </c>
      <c r="E49" s="4" t="s">
        <v>264</v>
      </c>
      <c r="F49" s="55" t="b">
        <v>0</v>
      </c>
      <c r="G49" s="4" t="s">
        <v>12</v>
      </c>
      <c r="H49" s="4">
        <f>COUNTIF(G$6:G49,G49)</f>
        <v>44</v>
      </c>
      <c r="I49" s="53" t="str">
        <f t="shared" si="2"/>
        <v/>
      </c>
      <c r="J49" s="53" t="str">
        <f>IF(I49="","",COUNTIF(I$6:I49,I49))</f>
        <v/>
      </c>
      <c r="K49" s="29" t="str">
        <f t="shared" si="3"/>
        <v>RR-M</v>
      </c>
      <c r="L49" s="32" t="str">
        <f>IF($K49=L$4&amp;"-"&amp;L$5,IF(COUNTIF($K$6:$K49,"="&amp;$K49)&gt;5,"",$H49),"")</f>
        <v/>
      </c>
      <c r="M49" s="35" t="str">
        <f>IF($K49=M$4&amp;"-"&amp;M$5,IF(COUNTIF($K$6:$K49,"="&amp;$K49)&gt;5,"",$H49),"")</f>
        <v/>
      </c>
      <c r="N49" s="34" t="str">
        <f>IF($K49=N$4&amp;"-"&amp;N$5,IF(COUNTIF($K$6:$K49,"="&amp;$K49)&gt;5,"",$H49),"")</f>
        <v/>
      </c>
      <c r="O49" s="35" t="str">
        <f>IF($K49=O$4&amp;"-"&amp;O$5,IF(COUNTIF($K$6:$K49,"="&amp;$K49)&gt;5,"",$H49),"")</f>
        <v/>
      </c>
      <c r="P49" s="34" t="str">
        <f>IF($K49=P$4&amp;"-"&amp;P$5,IF(COUNTIF($K$6:$K49,"="&amp;$K49)&gt;5,"",$H49),"")</f>
        <v/>
      </c>
      <c r="Q49" s="35" t="str">
        <f>IF($K49=Q$4&amp;"-"&amp;Q$5,IF(COUNTIF($K$6:$K49,"="&amp;$K49)&gt;5,"",$H49),"")</f>
        <v/>
      </c>
      <c r="R49" s="34" t="str">
        <f>IF($K49=R$4&amp;"-"&amp;R$5,IF(COUNTIF($K$6:$K49,"="&amp;$K49)&gt;5,"",$H49),"")</f>
        <v/>
      </c>
      <c r="S49" s="35" t="str">
        <f>IF($K49=S$4&amp;"-"&amp;S$5,IF(COUNTIF($K$6:$K49,"="&amp;$K49)&gt;5,"",$H49),"")</f>
        <v/>
      </c>
      <c r="T49" s="34" t="str">
        <f>IF($K49=T$4&amp;"-"&amp;T$5,IF(COUNTIF($K$6:$K49,"="&amp;$K49)&gt;5,"",$H49),"")</f>
        <v/>
      </c>
      <c r="U49" s="35" t="str">
        <f>IF($K49=U$4&amp;"-"&amp;U$5,IF(COUNTIF($K$6:$K49,"="&amp;$K49)&gt;5,"",$H49),"")</f>
        <v/>
      </c>
      <c r="V49" s="34" t="str">
        <f>IF($K49=V$4&amp;"-"&amp;V$5,IF(COUNTIF($K$6:$K49,"="&amp;$K49)&gt;5,"",$H49),"")</f>
        <v/>
      </c>
      <c r="W49" s="35" t="str">
        <f>IF($K49=W$4&amp;"-"&amp;W$5,IF(COUNTIF($K$6:$K49,"="&amp;$K49)&gt;5,"",$H49),"")</f>
        <v/>
      </c>
      <c r="X49" s="34" t="str">
        <f>IF($K49=X$4&amp;"-"&amp;X$5,IF(COUNTIF($K$6:$K49,"="&amp;$K49)&gt;5,"",$H49),"")</f>
        <v/>
      </c>
      <c r="Y49" s="35" t="str">
        <f>IF($K49=Y$4&amp;"-"&amp;Y$5,IF(COUNTIF($K$6:$K49,"="&amp;$K49)&gt;5,"",$H49),"")</f>
        <v/>
      </c>
      <c r="Z49" s="34" t="str">
        <f>IF($K49=Z$4&amp;"-"&amp;Z$5,IF(COUNTIF($K$6:$K49,"="&amp;$K49)&gt;5,"",$H49),"")</f>
        <v/>
      </c>
      <c r="AA49" s="33" t="str">
        <f>IF($K49=AA$4&amp;"-"&amp;AA$5,IF(COUNTIF($K$6:$K49,"="&amp;$K49)&gt;5,"",$H49),"")</f>
        <v/>
      </c>
      <c r="AB49" s="32" t="str">
        <f>IF($K49=AB$4&amp;"-"&amp;AB$5,IF(COUNTIF($K$6:$K49,"="&amp;$K49)&gt;5,"",$J49),"")</f>
        <v/>
      </c>
      <c r="AC49" s="35" t="str">
        <f>IF($K49=AC$4&amp;"-"&amp;AC$5,IF(COUNTIF($K$6:$K49,"="&amp;$K49)&gt;5,"",$J49),"")</f>
        <v/>
      </c>
      <c r="AD49" s="34" t="str">
        <f>IF($K49=AD$4&amp;"-"&amp;AD$5,IF(COUNTIF($K$6:$K49,"="&amp;$K49)&gt;5,"",$J49),"")</f>
        <v/>
      </c>
      <c r="AE49" s="35" t="str">
        <f>IF($K49=AE$4&amp;"-"&amp;AE$5,IF(COUNTIF($K$6:$K49,"="&amp;$K49)&gt;5,"",$J49),"")</f>
        <v/>
      </c>
      <c r="AF49" s="34" t="str">
        <f>IF($K49=AF$4&amp;"-"&amp;AF$5,IF(COUNTIF($K$6:$K49,"="&amp;$K49)&gt;5,"",$J49),"")</f>
        <v/>
      </c>
      <c r="AG49" s="35" t="str">
        <f>IF($K49=AG$4&amp;"-"&amp;AG$5,IF(COUNTIF($K$6:$K49,"="&amp;$K49)&gt;5,"",$J49),"")</f>
        <v/>
      </c>
      <c r="AH49" s="34" t="str">
        <f>IF($K49=AH$4&amp;"-"&amp;AH$5,IF(COUNTIF($K$6:$K49,"="&amp;$K49)&gt;5,"",$J49),"")</f>
        <v/>
      </c>
      <c r="AI49" s="35" t="str">
        <f>IF($K49=AI$4&amp;"-"&amp;AI$5,IF(COUNTIF($K$6:$K49,"="&amp;$K49)&gt;5,"",$J49),"")</f>
        <v/>
      </c>
      <c r="AJ49" s="34" t="str">
        <f>IF($K49=AJ$4&amp;"-"&amp;AJ$5,IF(COUNTIF($K$6:$K49,"="&amp;$K49)&gt;5,"",$J49),"")</f>
        <v/>
      </c>
      <c r="AK49" s="35" t="str">
        <f>IF($K49=AK$4&amp;"-"&amp;AK$5,IF(COUNTIF($K$6:$K49,"="&amp;$K49)&gt;5,"",$J49),"")</f>
        <v/>
      </c>
      <c r="AL49" s="34" t="str">
        <f>IF($K49=AL$4&amp;"-"&amp;AL$5,IF(COUNTIF($K$6:$K49,"="&amp;$K49)&gt;5,"",$J49),"")</f>
        <v/>
      </c>
      <c r="AM49" s="33" t="str">
        <f>IF($K49=AM$4&amp;"-"&amp;AM$5,IF(COUNTIF($K$6:$K49,"="&amp;$K49)&gt;5,"",$J49),"")</f>
        <v/>
      </c>
      <c r="AO49" s="12"/>
      <c r="AP49" s="12"/>
      <c r="AQ49" s="18"/>
      <c r="AR49" s="12"/>
      <c r="AS49" s="16"/>
      <c r="AT49" s="12"/>
      <c r="AU49" s="12"/>
      <c r="AV49" s="12"/>
      <c r="AW49" s="12"/>
      <c r="AX49" s="12"/>
    </row>
    <row r="50" spans="1:50" hidden="1" x14ac:dyDescent="0.25">
      <c r="A50" s="27">
        <v>45</v>
      </c>
      <c r="B50" s="51">
        <v>37</v>
      </c>
      <c r="C50" s="10" t="s">
        <v>341</v>
      </c>
      <c r="D50" s="3" t="s">
        <v>275</v>
      </c>
      <c r="E50" s="4" t="s">
        <v>1</v>
      </c>
      <c r="F50" s="51" t="b">
        <v>1</v>
      </c>
      <c r="G50" s="4" t="s">
        <v>12</v>
      </c>
      <c r="H50" s="4">
        <f>COUNTIF(G$6:G50,G50)</f>
        <v>45</v>
      </c>
      <c r="I50" s="53" t="str">
        <f t="shared" si="2"/>
        <v>M</v>
      </c>
      <c r="J50" s="53">
        <f>IF(I50="","",COUNTIF(I$6:I50,I50))</f>
        <v>37</v>
      </c>
      <c r="K50" s="29" t="str">
        <f t="shared" si="3"/>
        <v>CTC-M</v>
      </c>
      <c r="L50" s="32" t="str">
        <f>IF($K50=L$4&amp;"-"&amp;L$5,IF(COUNTIF($K$6:$K50,"="&amp;$K50)&gt;5,"",$H50),"")</f>
        <v/>
      </c>
      <c r="M50" s="35" t="str">
        <f>IF($K50=M$4&amp;"-"&amp;M$5,IF(COUNTIF($K$6:$K50,"="&amp;$K50)&gt;5,"",$H50),"")</f>
        <v/>
      </c>
      <c r="N50" s="34" t="str">
        <f>IF($K50=N$4&amp;"-"&amp;N$5,IF(COUNTIF($K$6:$K50,"="&amp;$K50)&gt;5,"",$H50),"")</f>
        <v/>
      </c>
      <c r="O50" s="35" t="str">
        <f>IF($K50=O$4&amp;"-"&amp;O$5,IF(COUNTIF($K$6:$K50,"="&amp;$K50)&gt;5,"",$H50),"")</f>
        <v/>
      </c>
      <c r="P50" s="34" t="str">
        <f>IF($K50=P$4&amp;"-"&amp;P$5,IF(COUNTIF($K$6:$K50,"="&amp;$K50)&gt;5,"",$H50),"")</f>
        <v/>
      </c>
      <c r="Q50" s="35" t="str">
        <f>IF($K50=Q$4&amp;"-"&amp;Q$5,IF(COUNTIF($K$6:$K50,"="&amp;$K50)&gt;5,"",$H50),"")</f>
        <v/>
      </c>
      <c r="R50" s="34" t="str">
        <f>IF($K50=R$4&amp;"-"&amp;R$5,IF(COUNTIF($K$6:$K50,"="&amp;$K50)&gt;5,"",$H50),"")</f>
        <v/>
      </c>
      <c r="S50" s="35" t="str">
        <f>IF($K50=S$4&amp;"-"&amp;S$5,IF(COUNTIF($K$6:$K50,"="&amp;$K50)&gt;5,"",$H50),"")</f>
        <v/>
      </c>
      <c r="T50" s="34" t="str">
        <f>IF($K50=T$4&amp;"-"&amp;T$5,IF(COUNTIF($K$6:$K50,"="&amp;$K50)&gt;5,"",$H50),"")</f>
        <v/>
      </c>
      <c r="U50" s="35" t="str">
        <f>IF($K50=U$4&amp;"-"&amp;U$5,IF(COUNTIF($K$6:$K50,"="&amp;$K50)&gt;5,"",$H50),"")</f>
        <v/>
      </c>
      <c r="V50" s="34" t="str">
        <f>IF($K50=V$4&amp;"-"&amp;V$5,IF(COUNTIF($K$6:$K50,"="&amp;$K50)&gt;5,"",$H50),"")</f>
        <v/>
      </c>
      <c r="W50" s="35" t="str">
        <f>IF($K50=W$4&amp;"-"&amp;W$5,IF(COUNTIF($K$6:$K50,"="&amp;$K50)&gt;5,"",$H50),"")</f>
        <v/>
      </c>
      <c r="X50" s="34" t="str">
        <f>IF($K50=X$4&amp;"-"&amp;X$5,IF(COUNTIF($K$6:$K50,"="&amp;$K50)&gt;5,"",$H50),"")</f>
        <v/>
      </c>
      <c r="Y50" s="35" t="str">
        <f>IF($K50=Y$4&amp;"-"&amp;Y$5,IF(COUNTIF($K$6:$K50,"="&amp;$K50)&gt;5,"",$H50),"")</f>
        <v/>
      </c>
      <c r="Z50" s="34" t="str">
        <f>IF($K50=Z$4&amp;"-"&amp;Z$5,IF(COUNTIF($K$6:$K50,"="&amp;$K50)&gt;5,"",$H50),"")</f>
        <v/>
      </c>
      <c r="AA50" s="33" t="str">
        <f>IF($K50=AA$4&amp;"-"&amp;AA$5,IF(COUNTIF($K$6:$K50,"="&amp;$K50)&gt;5,"",$H50),"")</f>
        <v/>
      </c>
      <c r="AB50" s="32" t="str">
        <f>IF($K50=AB$4&amp;"-"&amp;AB$5,IF(COUNTIF($K$6:$K50,"="&amp;$K50)&gt;5,"",$J50),"")</f>
        <v/>
      </c>
      <c r="AC50" s="35" t="str">
        <f>IF($K50=AC$4&amp;"-"&amp;AC$5,IF(COUNTIF($K$6:$K50,"="&amp;$K50)&gt;5,"",$J50),"")</f>
        <v/>
      </c>
      <c r="AD50" s="34" t="str">
        <f>IF($K50=AD$4&amp;"-"&amp;AD$5,IF(COUNTIF($K$6:$K50,"="&amp;$K50)&gt;5,"",$J50),"")</f>
        <v/>
      </c>
      <c r="AE50" s="35" t="str">
        <f>IF($K50=AE$4&amp;"-"&amp;AE$5,IF(COUNTIF($K$6:$K50,"="&amp;$K50)&gt;5,"",$J50),"")</f>
        <v/>
      </c>
      <c r="AF50" s="34" t="str">
        <f>IF($K50=AF$4&amp;"-"&amp;AF$5,IF(COUNTIF($K$6:$K50,"="&amp;$K50)&gt;5,"",$J50),"")</f>
        <v/>
      </c>
      <c r="AG50" s="35" t="str">
        <f>IF($K50=AG$4&amp;"-"&amp;AG$5,IF(COUNTIF($K$6:$K50,"="&amp;$K50)&gt;5,"",$J50),"")</f>
        <v/>
      </c>
      <c r="AH50" s="34" t="str">
        <f>IF($K50=AH$4&amp;"-"&amp;AH$5,IF(COUNTIF($K$6:$K50,"="&amp;$K50)&gt;5,"",$J50),"")</f>
        <v/>
      </c>
      <c r="AI50" s="35" t="str">
        <f>IF($K50=AI$4&amp;"-"&amp;AI$5,IF(COUNTIF($K$6:$K50,"="&amp;$K50)&gt;5,"",$J50),"")</f>
        <v/>
      </c>
      <c r="AJ50" s="34" t="str">
        <f>IF($K50=AJ$4&amp;"-"&amp;AJ$5,IF(COUNTIF($K$6:$K50,"="&amp;$K50)&gt;5,"",$J50),"")</f>
        <v/>
      </c>
      <c r="AK50" s="35" t="str">
        <f>IF($K50=AK$4&amp;"-"&amp;AK$5,IF(COUNTIF($K$6:$K50,"="&amp;$K50)&gt;5,"",$J50),"")</f>
        <v/>
      </c>
      <c r="AL50" s="34" t="str">
        <f>IF($K50=AL$4&amp;"-"&amp;AL$5,IF(COUNTIF($K$6:$K50,"="&amp;$K50)&gt;5,"",$J50),"")</f>
        <v/>
      </c>
      <c r="AM50" s="33" t="str">
        <f>IF($K50=AM$4&amp;"-"&amp;AM$5,IF(COUNTIF($K$6:$K50,"="&amp;$K50)&gt;5,"",$J50),"")</f>
        <v/>
      </c>
      <c r="AO50" s="12"/>
      <c r="AP50" s="12"/>
      <c r="AQ50" s="18"/>
      <c r="AR50" s="12"/>
      <c r="AS50" s="16"/>
      <c r="AT50" s="12"/>
      <c r="AU50" s="12"/>
      <c r="AV50" s="12"/>
      <c r="AW50" s="12"/>
      <c r="AX50" s="12"/>
    </row>
    <row r="51" spans="1:50" hidden="1" x14ac:dyDescent="0.25">
      <c r="A51" s="26">
        <v>46</v>
      </c>
      <c r="B51" s="51" t="s">
        <v>695</v>
      </c>
      <c r="C51" s="10" t="s">
        <v>341</v>
      </c>
      <c r="D51" s="3" t="s">
        <v>282</v>
      </c>
      <c r="E51" s="4" t="s">
        <v>264</v>
      </c>
      <c r="F51" s="55" t="b">
        <v>0</v>
      </c>
      <c r="G51" s="4" t="s">
        <v>12</v>
      </c>
      <c r="H51" s="4">
        <f>COUNTIF(G$6:G51,G51)</f>
        <v>46</v>
      </c>
      <c r="I51" s="53" t="str">
        <f t="shared" si="2"/>
        <v/>
      </c>
      <c r="J51" s="53" t="str">
        <f>IF(I51="","",COUNTIF(I$6:I51,I51))</f>
        <v/>
      </c>
      <c r="K51" s="29" t="str">
        <f t="shared" si="3"/>
        <v>RR-M</v>
      </c>
      <c r="L51" s="32" t="str">
        <f>IF($K51=L$4&amp;"-"&amp;L$5,IF(COUNTIF($K$6:$K51,"="&amp;$K51)&gt;5,"",$H51),"")</f>
        <v/>
      </c>
      <c r="M51" s="35" t="str">
        <f>IF($K51=M$4&amp;"-"&amp;M$5,IF(COUNTIF($K$6:$K51,"="&amp;$K51)&gt;5,"",$H51),"")</f>
        <v/>
      </c>
      <c r="N51" s="34" t="str">
        <f>IF($K51=N$4&amp;"-"&amp;N$5,IF(COUNTIF($K$6:$K51,"="&amp;$K51)&gt;5,"",$H51),"")</f>
        <v/>
      </c>
      <c r="O51" s="35" t="str">
        <f>IF($K51=O$4&amp;"-"&amp;O$5,IF(COUNTIF($K$6:$K51,"="&amp;$K51)&gt;5,"",$H51),"")</f>
        <v/>
      </c>
      <c r="P51" s="34" t="str">
        <f>IF($K51=P$4&amp;"-"&amp;P$5,IF(COUNTIF($K$6:$K51,"="&amp;$K51)&gt;5,"",$H51),"")</f>
        <v/>
      </c>
      <c r="Q51" s="35" t="str">
        <f>IF($K51=Q$4&amp;"-"&amp;Q$5,IF(COUNTIF($K$6:$K51,"="&amp;$K51)&gt;5,"",$H51),"")</f>
        <v/>
      </c>
      <c r="R51" s="34" t="str">
        <f>IF($K51=R$4&amp;"-"&amp;R$5,IF(COUNTIF($K$6:$K51,"="&amp;$K51)&gt;5,"",$H51),"")</f>
        <v/>
      </c>
      <c r="S51" s="35" t="str">
        <f>IF($K51=S$4&amp;"-"&amp;S$5,IF(COUNTIF($K$6:$K51,"="&amp;$K51)&gt;5,"",$H51),"")</f>
        <v/>
      </c>
      <c r="T51" s="34" t="str">
        <f>IF($K51=T$4&amp;"-"&amp;T$5,IF(COUNTIF($K$6:$K51,"="&amp;$K51)&gt;5,"",$H51),"")</f>
        <v/>
      </c>
      <c r="U51" s="35" t="str">
        <f>IF($K51=U$4&amp;"-"&amp;U$5,IF(COUNTIF($K$6:$K51,"="&amp;$K51)&gt;5,"",$H51),"")</f>
        <v/>
      </c>
      <c r="V51" s="34" t="str">
        <f>IF($K51=V$4&amp;"-"&amp;V$5,IF(COUNTIF($K$6:$K51,"="&amp;$K51)&gt;5,"",$H51),"")</f>
        <v/>
      </c>
      <c r="W51" s="35" t="str">
        <f>IF($K51=W$4&amp;"-"&amp;W$5,IF(COUNTIF($K$6:$K51,"="&amp;$K51)&gt;5,"",$H51),"")</f>
        <v/>
      </c>
      <c r="X51" s="34" t="str">
        <f>IF($K51=X$4&amp;"-"&amp;X$5,IF(COUNTIF($K$6:$K51,"="&amp;$K51)&gt;5,"",$H51),"")</f>
        <v/>
      </c>
      <c r="Y51" s="35" t="str">
        <f>IF($K51=Y$4&amp;"-"&amp;Y$5,IF(COUNTIF($K$6:$K51,"="&amp;$K51)&gt;5,"",$H51),"")</f>
        <v/>
      </c>
      <c r="Z51" s="34" t="str">
        <f>IF($K51=Z$4&amp;"-"&amp;Z$5,IF(COUNTIF($K$6:$K51,"="&amp;$K51)&gt;5,"",$H51),"")</f>
        <v/>
      </c>
      <c r="AA51" s="33" t="str">
        <f>IF($K51=AA$4&amp;"-"&amp;AA$5,IF(COUNTIF($K$6:$K51,"="&amp;$K51)&gt;5,"",$H51),"")</f>
        <v/>
      </c>
      <c r="AB51" s="32" t="str">
        <f>IF($K51=AB$4&amp;"-"&amp;AB$5,IF(COUNTIF($K$6:$K51,"="&amp;$K51)&gt;5,"",$J51),"")</f>
        <v/>
      </c>
      <c r="AC51" s="35" t="str">
        <f>IF($K51=AC$4&amp;"-"&amp;AC$5,IF(COUNTIF($K$6:$K51,"="&amp;$K51)&gt;5,"",$J51),"")</f>
        <v/>
      </c>
      <c r="AD51" s="34" t="str">
        <f>IF($K51=AD$4&amp;"-"&amp;AD$5,IF(COUNTIF($K$6:$K51,"="&amp;$K51)&gt;5,"",$J51),"")</f>
        <v/>
      </c>
      <c r="AE51" s="35" t="str">
        <f>IF($K51=AE$4&amp;"-"&amp;AE$5,IF(COUNTIF($K$6:$K51,"="&amp;$K51)&gt;5,"",$J51),"")</f>
        <v/>
      </c>
      <c r="AF51" s="34" t="str">
        <f>IF($K51=AF$4&amp;"-"&amp;AF$5,IF(COUNTIF($K$6:$K51,"="&amp;$K51)&gt;5,"",$J51),"")</f>
        <v/>
      </c>
      <c r="AG51" s="35" t="str">
        <f>IF($K51=AG$4&amp;"-"&amp;AG$5,IF(COUNTIF($K$6:$K51,"="&amp;$K51)&gt;5,"",$J51),"")</f>
        <v/>
      </c>
      <c r="AH51" s="34" t="str">
        <f>IF($K51=AH$4&amp;"-"&amp;AH$5,IF(COUNTIF($K$6:$K51,"="&amp;$K51)&gt;5,"",$J51),"")</f>
        <v/>
      </c>
      <c r="AI51" s="35" t="str">
        <f>IF($K51=AI$4&amp;"-"&amp;AI$5,IF(COUNTIF($K$6:$K51,"="&amp;$K51)&gt;5,"",$J51),"")</f>
        <v/>
      </c>
      <c r="AJ51" s="34" t="str">
        <f>IF($K51=AJ$4&amp;"-"&amp;AJ$5,IF(COUNTIF($K$6:$K51,"="&amp;$K51)&gt;5,"",$J51),"")</f>
        <v/>
      </c>
      <c r="AK51" s="35" t="str">
        <f>IF($K51=AK$4&amp;"-"&amp;AK$5,IF(COUNTIF($K$6:$K51,"="&amp;$K51)&gt;5,"",$J51),"")</f>
        <v/>
      </c>
      <c r="AL51" s="34" t="str">
        <f>IF($K51=AL$4&amp;"-"&amp;AL$5,IF(COUNTIF($K$6:$K51,"="&amp;$K51)&gt;5,"",$J51),"")</f>
        <v/>
      </c>
      <c r="AM51" s="33" t="str">
        <f>IF($K51=AM$4&amp;"-"&amp;AM$5,IF(COUNTIF($K$6:$K51,"="&amp;$K51)&gt;5,"",$J51),"")</f>
        <v/>
      </c>
      <c r="AO51" s="12"/>
      <c r="AP51" s="12"/>
      <c r="AQ51" s="18"/>
      <c r="AR51" s="12"/>
      <c r="AS51" s="16"/>
      <c r="AT51" s="12"/>
      <c r="AU51" s="12"/>
      <c r="AV51" s="12"/>
      <c r="AW51" s="12"/>
      <c r="AX51" s="12"/>
    </row>
    <row r="52" spans="1:50" x14ac:dyDescent="0.25">
      <c r="A52" s="27">
        <v>47</v>
      </c>
      <c r="B52" s="51">
        <v>38</v>
      </c>
      <c r="C52" s="10" t="s">
        <v>533</v>
      </c>
      <c r="D52" s="3" t="s">
        <v>307</v>
      </c>
      <c r="E52" s="4" t="s">
        <v>3</v>
      </c>
      <c r="F52" s="51" t="b">
        <v>1</v>
      </c>
      <c r="G52" s="4" t="s">
        <v>13</v>
      </c>
      <c r="H52" s="4">
        <f>COUNTIF(G$6:G52,G52)</f>
        <v>1</v>
      </c>
      <c r="I52" s="53" t="str">
        <f t="shared" si="2"/>
        <v>F</v>
      </c>
      <c r="J52" s="53">
        <f>IF(I52="","",COUNTIF(I$6:I52,I52))</f>
        <v>1</v>
      </c>
      <c r="K52" s="29" t="str">
        <f t="shared" si="3"/>
        <v>HRC-F</v>
      </c>
      <c r="L52" s="32" t="str">
        <f>IF($K52=L$4&amp;"-"&amp;L$5,IF(COUNTIF($K$6:$K52,"="&amp;$K52)&gt;5,"",$H52),"")</f>
        <v/>
      </c>
      <c r="M52" s="35" t="str">
        <f>IF($K52=M$4&amp;"-"&amp;M$5,IF(COUNTIF($K$6:$K52,"="&amp;$K52)&gt;5,"",$H52),"")</f>
        <v/>
      </c>
      <c r="N52" s="34" t="str">
        <f>IF($K52=N$4&amp;"-"&amp;N$5,IF(COUNTIF($K$6:$K52,"="&amp;$K52)&gt;5,"",$H52),"")</f>
        <v/>
      </c>
      <c r="O52" s="35" t="str">
        <f>IF($K52=O$4&amp;"-"&amp;O$5,IF(COUNTIF($K$6:$K52,"="&amp;$K52)&gt;5,"",$H52),"")</f>
        <v/>
      </c>
      <c r="P52" s="34" t="str">
        <f>IF($K52=P$4&amp;"-"&amp;P$5,IF(COUNTIF($K$6:$K52,"="&amp;$K52)&gt;5,"",$H52),"")</f>
        <v/>
      </c>
      <c r="Q52" s="35" t="str">
        <f>IF($K52=Q$4&amp;"-"&amp;Q$5,IF(COUNTIF($K$6:$K52,"="&amp;$K52)&gt;5,"",$H52),"")</f>
        <v/>
      </c>
      <c r="R52" s="34" t="str">
        <f>IF($K52=R$4&amp;"-"&amp;R$5,IF(COUNTIF($K$6:$K52,"="&amp;$K52)&gt;5,"",$H52),"")</f>
        <v/>
      </c>
      <c r="S52" s="35" t="str">
        <f>IF($K52=S$4&amp;"-"&amp;S$5,IF(COUNTIF($K$6:$K52,"="&amp;$K52)&gt;5,"",$H52),"")</f>
        <v/>
      </c>
      <c r="T52" s="34" t="str">
        <f>IF($K52=T$4&amp;"-"&amp;T$5,IF(COUNTIF($K$6:$K52,"="&amp;$K52)&gt;5,"",$H52),"")</f>
        <v/>
      </c>
      <c r="U52" s="35">
        <f>IF($K52=U$4&amp;"-"&amp;U$5,IF(COUNTIF($K$6:$K52,"="&amp;$K52)&gt;5,"",$H52),"")</f>
        <v>1</v>
      </c>
      <c r="V52" s="34" t="str">
        <f>IF($K52=V$4&amp;"-"&amp;V$5,IF(COUNTIF($K$6:$K52,"="&amp;$K52)&gt;5,"",$H52),"")</f>
        <v/>
      </c>
      <c r="W52" s="35" t="str">
        <f>IF($K52=W$4&amp;"-"&amp;W$5,IF(COUNTIF($K$6:$K52,"="&amp;$K52)&gt;5,"",$H52),"")</f>
        <v/>
      </c>
      <c r="X52" s="34" t="str">
        <f>IF($K52=X$4&amp;"-"&amp;X$5,IF(COUNTIF($K$6:$K52,"="&amp;$K52)&gt;5,"",$H52),"")</f>
        <v/>
      </c>
      <c r="Y52" s="35" t="str">
        <f>IF($K52=Y$4&amp;"-"&amp;Y$5,IF(COUNTIF($K$6:$K52,"="&amp;$K52)&gt;5,"",$H52),"")</f>
        <v/>
      </c>
      <c r="Z52" s="34" t="str">
        <f>IF($K52=Z$4&amp;"-"&amp;Z$5,IF(COUNTIF($K$6:$K52,"="&amp;$K52)&gt;5,"",$H52),"")</f>
        <v/>
      </c>
      <c r="AA52" s="33" t="str">
        <f>IF($K52=AA$4&amp;"-"&amp;AA$5,IF(COUNTIF($K$6:$K52,"="&amp;$K52)&gt;5,"",$H52),"")</f>
        <v/>
      </c>
      <c r="AB52" s="32" t="str">
        <f>IF($K52=AB$4&amp;"-"&amp;AB$5,IF(COUNTIF($K$6:$K52,"="&amp;$K52)&gt;5,"",$J52),"")</f>
        <v/>
      </c>
      <c r="AC52" s="35" t="str">
        <f>IF($K52=AC$4&amp;"-"&amp;AC$5,IF(COUNTIF($K$6:$K52,"="&amp;$K52)&gt;5,"",$J52),"")</f>
        <v/>
      </c>
      <c r="AD52" s="34" t="str">
        <f>IF($K52=AD$4&amp;"-"&amp;AD$5,IF(COUNTIF($K$6:$K52,"="&amp;$K52)&gt;5,"",$J52),"")</f>
        <v/>
      </c>
      <c r="AE52" s="35" t="str">
        <f>IF($K52=AE$4&amp;"-"&amp;AE$5,IF(COUNTIF($K$6:$K52,"="&amp;$K52)&gt;5,"",$J52),"")</f>
        <v/>
      </c>
      <c r="AF52" s="34" t="str">
        <f>IF($K52=AF$4&amp;"-"&amp;AF$5,IF(COUNTIF($K$6:$K52,"="&amp;$K52)&gt;5,"",$J52),"")</f>
        <v/>
      </c>
      <c r="AG52" s="35" t="str">
        <f>IF($K52=AG$4&amp;"-"&amp;AG$5,IF(COUNTIF($K$6:$K52,"="&amp;$K52)&gt;5,"",$J52),"")</f>
        <v/>
      </c>
      <c r="AH52" s="34" t="str">
        <f>IF($K52=AH$4&amp;"-"&amp;AH$5,IF(COUNTIF($K$6:$K52,"="&amp;$K52)&gt;5,"",$J52),"")</f>
        <v/>
      </c>
      <c r="AI52" s="35">
        <f>IF($K52=AI$4&amp;"-"&amp;AI$5,IF(COUNTIF($K$6:$K52,"="&amp;$K52)&gt;5,"",$J52),"")</f>
        <v>1</v>
      </c>
      <c r="AJ52" s="34" t="str">
        <f>IF($K52=AJ$4&amp;"-"&amp;AJ$5,IF(COUNTIF($K$6:$K52,"="&amp;$K52)&gt;5,"",$J52),"")</f>
        <v/>
      </c>
      <c r="AK52" s="35" t="str">
        <f>IF($K52=AK$4&amp;"-"&amp;AK$5,IF(COUNTIF($K$6:$K52,"="&amp;$K52)&gt;5,"",$J52),"")</f>
        <v/>
      </c>
      <c r="AL52" s="34" t="str">
        <f>IF($K52=AL$4&amp;"-"&amp;AL$5,IF(COUNTIF($K$6:$K52,"="&amp;$K52)&gt;5,"",$J52),"")</f>
        <v/>
      </c>
      <c r="AM52" s="33" t="str">
        <f>IF($K52=AM$4&amp;"-"&amp;AM$5,IF(COUNTIF($K$6:$K52,"="&amp;$K52)&gt;5,"",$J52),"")</f>
        <v/>
      </c>
      <c r="AO52" s="12"/>
      <c r="AP52" s="12"/>
      <c r="AQ52" s="18"/>
      <c r="AR52" s="12"/>
      <c r="AS52" s="16"/>
      <c r="AT52" s="12"/>
      <c r="AU52" s="12"/>
      <c r="AV52" s="12"/>
      <c r="AW52" s="12"/>
      <c r="AX52" s="12"/>
    </row>
    <row r="53" spans="1:50" hidden="1" x14ac:dyDescent="0.25">
      <c r="A53" s="26">
        <v>48</v>
      </c>
      <c r="B53" s="51">
        <v>39</v>
      </c>
      <c r="C53" s="10" t="s">
        <v>342</v>
      </c>
      <c r="D53" s="3" t="s">
        <v>41</v>
      </c>
      <c r="E53" s="4" t="s">
        <v>0</v>
      </c>
      <c r="F53" s="55" t="b">
        <v>1</v>
      </c>
      <c r="G53" s="4" t="s">
        <v>13</v>
      </c>
      <c r="H53" s="4">
        <f>COUNTIF(G$6:G53,G53)</f>
        <v>2</v>
      </c>
      <c r="I53" s="53" t="str">
        <f t="shared" si="2"/>
        <v>F</v>
      </c>
      <c r="J53" s="53">
        <f>IF(I53="","",COUNTIF(I$6:I53,I53))</f>
        <v>2</v>
      </c>
      <c r="K53" s="29" t="str">
        <f t="shared" si="3"/>
        <v>C&amp;C-F</v>
      </c>
      <c r="L53" s="32" t="str">
        <f>IF($K53=L$4&amp;"-"&amp;L$5,IF(COUNTIF($K$6:$K53,"="&amp;$K53)&gt;5,"",$H53),"")</f>
        <v/>
      </c>
      <c r="M53" s="35">
        <f>IF($K53=M$4&amp;"-"&amp;M$5,IF(COUNTIF($K$6:$K53,"="&amp;$K53)&gt;5,"",$H53),"")</f>
        <v>2</v>
      </c>
      <c r="N53" s="34" t="str">
        <f>IF($K53=N$4&amp;"-"&amp;N$5,IF(COUNTIF($K$6:$K53,"="&amp;$K53)&gt;5,"",$H53),"")</f>
        <v/>
      </c>
      <c r="O53" s="35" t="str">
        <f>IF($K53=O$4&amp;"-"&amp;O$5,IF(COUNTIF($K$6:$K53,"="&amp;$K53)&gt;5,"",$H53),"")</f>
        <v/>
      </c>
      <c r="P53" s="34" t="str">
        <f>IF($K53=P$4&amp;"-"&amp;P$5,IF(COUNTIF($K$6:$K53,"="&amp;$K53)&gt;5,"",$H53),"")</f>
        <v/>
      </c>
      <c r="Q53" s="35" t="str">
        <f>IF($K53=Q$4&amp;"-"&amp;Q$5,IF(COUNTIF($K$6:$K53,"="&amp;$K53)&gt;5,"",$H53),"")</f>
        <v/>
      </c>
      <c r="R53" s="34" t="str">
        <f>IF($K53=R$4&amp;"-"&amp;R$5,IF(COUNTIF($K$6:$K53,"="&amp;$K53)&gt;5,"",$H53),"")</f>
        <v/>
      </c>
      <c r="S53" s="35" t="str">
        <f>IF($K53=S$4&amp;"-"&amp;S$5,IF(COUNTIF($K$6:$K53,"="&amp;$K53)&gt;5,"",$H53),"")</f>
        <v/>
      </c>
      <c r="T53" s="34" t="str">
        <f>IF($K53=T$4&amp;"-"&amp;T$5,IF(COUNTIF($K$6:$K53,"="&amp;$K53)&gt;5,"",$H53),"")</f>
        <v/>
      </c>
      <c r="U53" s="35" t="str">
        <f>IF($K53=U$4&amp;"-"&amp;U$5,IF(COUNTIF($K$6:$K53,"="&amp;$K53)&gt;5,"",$H53),"")</f>
        <v/>
      </c>
      <c r="V53" s="34" t="str">
        <f>IF($K53=V$4&amp;"-"&amp;V$5,IF(COUNTIF($K$6:$K53,"="&amp;$K53)&gt;5,"",$H53),"")</f>
        <v/>
      </c>
      <c r="W53" s="35" t="str">
        <f>IF($K53=W$4&amp;"-"&amp;W$5,IF(COUNTIF($K$6:$K53,"="&amp;$K53)&gt;5,"",$H53),"")</f>
        <v/>
      </c>
      <c r="X53" s="34" t="str">
        <f>IF($K53=X$4&amp;"-"&amp;X$5,IF(COUNTIF($K$6:$K53,"="&amp;$K53)&gt;5,"",$H53),"")</f>
        <v/>
      </c>
      <c r="Y53" s="35" t="str">
        <f>IF($K53=Y$4&amp;"-"&amp;Y$5,IF(COUNTIF($K$6:$K53,"="&amp;$K53)&gt;5,"",$H53),"")</f>
        <v/>
      </c>
      <c r="Z53" s="34" t="str">
        <f>IF($K53=Z$4&amp;"-"&amp;Z$5,IF(COUNTIF($K$6:$K53,"="&amp;$K53)&gt;5,"",$H53),"")</f>
        <v/>
      </c>
      <c r="AA53" s="33" t="str">
        <f>IF($K53=AA$4&amp;"-"&amp;AA$5,IF(COUNTIF($K$6:$K53,"="&amp;$K53)&gt;5,"",$H53),"")</f>
        <v/>
      </c>
      <c r="AB53" s="32" t="str">
        <f>IF($K53=AB$4&amp;"-"&amp;AB$5,IF(COUNTIF($K$6:$K53,"="&amp;$K53)&gt;5,"",$J53),"")</f>
        <v/>
      </c>
      <c r="AC53" s="35">
        <f>IF($K53=AC$4&amp;"-"&amp;AC$5,IF(COUNTIF($K$6:$K53,"="&amp;$K53)&gt;5,"",$J53),"")</f>
        <v>2</v>
      </c>
      <c r="AD53" s="34" t="str">
        <f>IF($K53=AD$4&amp;"-"&amp;AD$5,IF(COUNTIF($K$6:$K53,"="&amp;$K53)&gt;5,"",$J53),"")</f>
        <v/>
      </c>
      <c r="AE53" s="35" t="str">
        <f>IF($K53=AE$4&amp;"-"&amp;AE$5,IF(COUNTIF($K$6:$K53,"="&amp;$K53)&gt;5,"",$J53),"")</f>
        <v/>
      </c>
      <c r="AF53" s="34" t="str">
        <f>IF($K53=AF$4&amp;"-"&amp;AF$5,IF(COUNTIF($K$6:$K53,"="&amp;$K53)&gt;5,"",$J53),"")</f>
        <v/>
      </c>
      <c r="AG53" s="35" t="str">
        <f>IF($K53=AG$4&amp;"-"&amp;AG$5,IF(COUNTIF($K$6:$K53,"="&amp;$K53)&gt;5,"",$J53),"")</f>
        <v/>
      </c>
      <c r="AH53" s="34" t="str">
        <f>IF($K53=AH$4&amp;"-"&amp;AH$5,IF(COUNTIF($K$6:$K53,"="&amp;$K53)&gt;5,"",$J53),"")</f>
        <v/>
      </c>
      <c r="AI53" s="35" t="str">
        <f>IF($K53=AI$4&amp;"-"&amp;AI$5,IF(COUNTIF($K$6:$K53,"="&amp;$K53)&gt;5,"",$J53),"")</f>
        <v/>
      </c>
      <c r="AJ53" s="34" t="str">
        <f>IF($K53=AJ$4&amp;"-"&amp;AJ$5,IF(COUNTIF($K$6:$K53,"="&amp;$K53)&gt;5,"",$J53),"")</f>
        <v/>
      </c>
      <c r="AK53" s="35" t="str">
        <f>IF($K53=AK$4&amp;"-"&amp;AK$5,IF(COUNTIF($K$6:$K53,"="&amp;$K53)&gt;5,"",$J53),"")</f>
        <v/>
      </c>
      <c r="AL53" s="34" t="str">
        <f>IF($K53=AL$4&amp;"-"&amp;AL$5,IF(COUNTIF($K$6:$K53,"="&amp;$K53)&gt;5,"",$J53),"")</f>
        <v/>
      </c>
      <c r="AM53" s="33" t="str">
        <f>IF($K53=AM$4&amp;"-"&amp;AM$5,IF(COUNTIF($K$6:$K53,"="&amp;$K53)&gt;5,"",$J53),"")</f>
        <v/>
      </c>
      <c r="AO53" s="12"/>
      <c r="AP53" s="12"/>
      <c r="AQ53" s="18"/>
      <c r="AR53" s="12"/>
      <c r="AS53" s="16"/>
      <c r="AT53" s="12"/>
      <c r="AU53" s="12"/>
      <c r="AV53" s="12"/>
      <c r="AW53" s="12"/>
      <c r="AX53" s="12"/>
    </row>
    <row r="54" spans="1:50" x14ac:dyDescent="0.25">
      <c r="A54" s="27">
        <v>49</v>
      </c>
      <c r="B54" s="51">
        <v>40</v>
      </c>
      <c r="C54" s="10" t="s">
        <v>715</v>
      </c>
      <c r="D54" s="3" t="s">
        <v>308</v>
      </c>
      <c r="E54" s="4" t="s">
        <v>3</v>
      </c>
      <c r="F54" s="51" t="b">
        <v>1</v>
      </c>
      <c r="G54" s="4" t="s">
        <v>12</v>
      </c>
      <c r="H54" s="4">
        <f>COUNTIF(G$6:G54,G54)</f>
        <v>47</v>
      </c>
      <c r="I54" s="53" t="str">
        <f t="shared" si="2"/>
        <v>M</v>
      </c>
      <c r="J54" s="53">
        <f>IF(I54="","",COUNTIF(I$6:I54,I54))</f>
        <v>38</v>
      </c>
      <c r="K54" s="29" t="str">
        <f t="shared" si="3"/>
        <v>HRC-M</v>
      </c>
      <c r="L54" s="32" t="str">
        <f>IF($K54=L$4&amp;"-"&amp;L$5,IF(COUNTIF($K$6:$K54,"="&amp;$K54)&gt;5,"",$H54),"")</f>
        <v/>
      </c>
      <c r="M54" s="35" t="str">
        <f>IF($K54=M$4&amp;"-"&amp;M$5,IF(COUNTIF($K$6:$K54,"="&amp;$K54)&gt;5,"",$H54),"")</f>
        <v/>
      </c>
      <c r="N54" s="34" t="str">
        <f>IF($K54=N$4&amp;"-"&amp;N$5,IF(COUNTIF($K$6:$K54,"="&amp;$K54)&gt;5,"",$H54),"")</f>
        <v/>
      </c>
      <c r="O54" s="35" t="str">
        <f>IF($K54=O$4&amp;"-"&amp;O$5,IF(COUNTIF($K$6:$K54,"="&amp;$K54)&gt;5,"",$H54),"")</f>
        <v/>
      </c>
      <c r="P54" s="34" t="str">
        <f>IF($K54=P$4&amp;"-"&amp;P$5,IF(COUNTIF($K$6:$K54,"="&amp;$K54)&gt;5,"",$H54),"")</f>
        <v/>
      </c>
      <c r="Q54" s="35" t="str">
        <f>IF($K54=Q$4&amp;"-"&amp;Q$5,IF(COUNTIF($K$6:$K54,"="&amp;$K54)&gt;5,"",$H54),"")</f>
        <v/>
      </c>
      <c r="R54" s="34" t="str">
        <f>IF($K54=R$4&amp;"-"&amp;R$5,IF(COUNTIF($K$6:$K54,"="&amp;$K54)&gt;5,"",$H54),"")</f>
        <v/>
      </c>
      <c r="S54" s="35" t="str">
        <f>IF($K54=S$4&amp;"-"&amp;S$5,IF(COUNTIF($K$6:$K54,"="&amp;$K54)&gt;5,"",$H54),"")</f>
        <v/>
      </c>
      <c r="T54" s="34" t="str">
        <f>IF($K54=T$4&amp;"-"&amp;T$5,IF(COUNTIF($K$6:$K54,"="&amp;$K54)&gt;5,"",$H54),"")</f>
        <v/>
      </c>
      <c r="U54" s="35" t="str">
        <f>IF($K54=U$4&amp;"-"&amp;U$5,IF(COUNTIF($K$6:$K54,"="&amp;$K54)&gt;5,"",$H54),"")</f>
        <v/>
      </c>
      <c r="V54" s="34" t="str">
        <f>IF($K54=V$4&amp;"-"&amp;V$5,IF(COUNTIF($K$6:$K54,"="&amp;$K54)&gt;5,"",$H54),"")</f>
        <v/>
      </c>
      <c r="W54" s="35" t="str">
        <f>IF($K54=W$4&amp;"-"&amp;W$5,IF(COUNTIF($K$6:$K54,"="&amp;$K54)&gt;5,"",$H54),"")</f>
        <v/>
      </c>
      <c r="X54" s="34" t="str">
        <f>IF($K54=X$4&amp;"-"&amp;X$5,IF(COUNTIF($K$6:$K54,"="&amp;$K54)&gt;5,"",$H54),"")</f>
        <v/>
      </c>
      <c r="Y54" s="35" t="str">
        <f>IF($K54=Y$4&amp;"-"&amp;Y$5,IF(COUNTIF($K$6:$K54,"="&amp;$K54)&gt;5,"",$H54),"")</f>
        <v/>
      </c>
      <c r="Z54" s="34" t="str">
        <f>IF($K54=Z$4&amp;"-"&amp;Z$5,IF(COUNTIF($K$6:$K54,"="&amp;$K54)&gt;5,"",$H54),"")</f>
        <v/>
      </c>
      <c r="AA54" s="33" t="str">
        <f>IF($K54=AA$4&amp;"-"&amp;AA$5,IF(COUNTIF($K$6:$K54,"="&amp;$K54)&gt;5,"",$H54),"")</f>
        <v/>
      </c>
      <c r="AB54" s="32" t="str">
        <f>IF($K54=AB$4&amp;"-"&amp;AB$5,IF(COUNTIF($K$6:$K54,"="&amp;$K54)&gt;5,"",$J54),"")</f>
        <v/>
      </c>
      <c r="AC54" s="35" t="str">
        <f>IF($K54=AC$4&amp;"-"&amp;AC$5,IF(COUNTIF($K$6:$K54,"="&amp;$K54)&gt;5,"",$J54),"")</f>
        <v/>
      </c>
      <c r="AD54" s="34" t="str">
        <f>IF($K54=AD$4&amp;"-"&amp;AD$5,IF(COUNTIF($K$6:$K54,"="&amp;$K54)&gt;5,"",$J54),"")</f>
        <v/>
      </c>
      <c r="AE54" s="35" t="str">
        <f>IF($K54=AE$4&amp;"-"&amp;AE$5,IF(COUNTIF($K$6:$K54,"="&amp;$K54)&gt;5,"",$J54),"")</f>
        <v/>
      </c>
      <c r="AF54" s="34" t="str">
        <f>IF($K54=AF$4&amp;"-"&amp;AF$5,IF(COUNTIF($K$6:$K54,"="&amp;$K54)&gt;5,"",$J54),"")</f>
        <v/>
      </c>
      <c r="AG54" s="35" t="str">
        <f>IF($K54=AG$4&amp;"-"&amp;AG$5,IF(COUNTIF($K$6:$K54,"="&amp;$K54)&gt;5,"",$J54),"")</f>
        <v/>
      </c>
      <c r="AH54" s="34" t="str">
        <f>IF($K54=AH$4&amp;"-"&amp;AH$5,IF(COUNTIF($K$6:$K54,"="&amp;$K54)&gt;5,"",$J54),"")</f>
        <v/>
      </c>
      <c r="AI54" s="35" t="str">
        <f>IF($K54=AI$4&amp;"-"&amp;AI$5,IF(COUNTIF($K$6:$K54,"="&amp;$K54)&gt;5,"",$J54),"")</f>
        <v/>
      </c>
      <c r="AJ54" s="34" t="str">
        <f>IF($K54=AJ$4&amp;"-"&amp;AJ$5,IF(COUNTIF($K$6:$K54,"="&amp;$K54)&gt;5,"",$J54),"")</f>
        <v/>
      </c>
      <c r="AK54" s="35" t="str">
        <f>IF($K54=AK$4&amp;"-"&amp;AK$5,IF(COUNTIF($K$6:$K54,"="&amp;$K54)&gt;5,"",$J54),"")</f>
        <v/>
      </c>
      <c r="AL54" s="34" t="str">
        <f>IF($K54=AL$4&amp;"-"&amp;AL$5,IF(COUNTIF($K$6:$K54,"="&amp;$K54)&gt;5,"",$J54),"")</f>
        <v/>
      </c>
      <c r="AM54" s="33" t="str">
        <f>IF($K54=AM$4&amp;"-"&amp;AM$5,IF(COUNTIF($K$6:$K54,"="&amp;$K54)&gt;5,"",$J54),"")</f>
        <v/>
      </c>
      <c r="AO54" s="12"/>
      <c r="AP54" s="12"/>
      <c r="AQ54" s="18"/>
      <c r="AR54" s="12"/>
      <c r="AS54" s="16"/>
      <c r="AT54" s="12"/>
      <c r="AU54" s="12"/>
      <c r="AV54" s="12"/>
      <c r="AW54" s="12"/>
      <c r="AX54" s="12"/>
    </row>
    <row r="55" spans="1:50" hidden="1" x14ac:dyDescent="0.25">
      <c r="A55" s="26">
        <v>50</v>
      </c>
      <c r="B55" s="51">
        <v>41</v>
      </c>
      <c r="C55" s="10" t="s">
        <v>343</v>
      </c>
      <c r="D55" s="3" t="s">
        <v>247</v>
      </c>
      <c r="E55" s="4" t="s">
        <v>0</v>
      </c>
      <c r="F55" s="55" t="b">
        <v>1</v>
      </c>
      <c r="G55" s="4" t="s">
        <v>12</v>
      </c>
      <c r="H55" s="4">
        <f>COUNTIF(G$6:G55,G55)</f>
        <v>48</v>
      </c>
      <c r="I55" s="53" t="str">
        <f t="shared" si="2"/>
        <v>M</v>
      </c>
      <c r="J55" s="53">
        <f>IF(I55="","",COUNTIF(I$6:I55,I55))</f>
        <v>39</v>
      </c>
      <c r="K55" s="29" t="str">
        <f t="shared" si="3"/>
        <v>C&amp;C-M</v>
      </c>
      <c r="L55" s="32" t="str">
        <f>IF($K55=L$4&amp;"-"&amp;L$5,IF(COUNTIF($K$6:$K55,"="&amp;$K55)&gt;5,"",$H55),"")</f>
        <v/>
      </c>
      <c r="M55" s="35" t="str">
        <f>IF($K55=M$4&amp;"-"&amp;M$5,IF(COUNTIF($K$6:$K55,"="&amp;$K55)&gt;5,"",$H55),"")</f>
        <v/>
      </c>
      <c r="N55" s="34" t="str">
        <f>IF($K55=N$4&amp;"-"&amp;N$5,IF(COUNTIF($K$6:$K55,"="&amp;$K55)&gt;5,"",$H55),"")</f>
        <v/>
      </c>
      <c r="O55" s="35" t="str">
        <f>IF($K55=O$4&amp;"-"&amp;O$5,IF(COUNTIF($K$6:$K55,"="&amp;$K55)&gt;5,"",$H55),"")</f>
        <v/>
      </c>
      <c r="P55" s="34" t="str">
        <f>IF($K55=P$4&amp;"-"&amp;P$5,IF(COUNTIF($K$6:$K55,"="&amp;$K55)&gt;5,"",$H55),"")</f>
        <v/>
      </c>
      <c r="Q55" s="35" t="str">
        <f>IF($K55=Q$4&amp;"-"&amp;Q$5,IF(COUNTIF($K$6:$K55,"="&amp;$K55)&gt;5,"",$H55),"")</f>
        <v/>
      </c>
      <c r="R55" s="34" t="str">
        <f>IF($K55=R$4&amp;"-"&amp;R$5,IF(COUNTIF($K$6:$K55,"="&amp;$K55)&gt;5,"",$H55),"")</f>
        <v/>
      </c>
      <c r="S55" s="35" t="str">
        <f>IF($K55=S$4&amp;"-"&amp;S$5,IF(COUNTIF($K$6:$K55,"="&amp;$K55)&gt;5,"",$H55),"")</f>
        <v/>
      </c>
      <c r="T55" s="34" t="str">
        <f>IF($K55=T$4&amp;"-"&amp;T$5,IF(COUNTIF($K$6:$K55,"="&amp;$K55)&gt;5,"",$H55),"")</f>
        <v/>
      </c>
      <c r="U55" s="35" t="str">
        <f>IF($K55=U$4&amp;"-"&amp;U$5,IF(COUNTIF($K$6:$K55,"="&amp;$K55)&gt;5,"",$H55),"")</f>
        <v/>
      </c>
      <c r="V55" s="34" t="str">
        <f>IF($K55=V$4&amp;"-"&amp;V$5,IF(COUNTIF($K$6:$K55,"="&amp;$K55)&gt;5,"",$H55),"")</f>
        <v/>
      </c>
      <c r="W55" s="35" t="str">
        <f>IF($K55=W$4&amp;"-"&amp;W$5,IF(COUNTIF($K$6:$K55,"="&amp;$K55)&gt;5,"",$H55),"")</f>
        <v/>
      </c>
      <c r="X55" s="34" t="str">
        <f>IF($K55=X$4&amp;"-"&amp;X$5,IF(COUNTIF($K$6:$K55,"="&amp;$K55)&gt;5,"",$H55),"")</f>
        <v/>
      </c>
      <c r="Y55" s="35" t="str">
        <f>IF($K55=Y$4&amp;"-"&amp;Y$5,IF(COUNTIF($K$6:$K55,"="&amp;$K55)&gt;5,"",$H55),"")</f>
        <v/>
      </c>
      <c r="Z55" s="34" t="str">
        <f>IF($K55=Z$4&amp;"-"&amp;Z$5,IF(COUNTIF($K$6:$K55,"="&amp;$K55)&gt;5,"",$H55),"")</f>
        <v/>
      </c>
      <c r="AA55" s="33" t="str">
        <f>IF($K55=AA$4&amp;"-"&amp;AA$5,IF(COUNTIF($K$6:$K55,"="&amp;$K55)&gt;5,"",$H55),"")</f>
        <v/>
      </c>
      <c r="AB55" s="32" t="str">
        <f>IF($K55=AB$4&amp;"-"&amp;AB$5,IF(COUNTIF($K$6:$K55,"="&amp;$K55)&gt;5,"",$J55),"")</f>
        <v/>
      </c>
      <c r="AC55" s="35" t="str">
        <f>IF($K55=AC$4&amp;"-"&amp;AC$5,IF(COUNTIF($K$6:$K55,"="&amp;$K55)&gt;5,"",$J55),"")</f>
        <v/>
      </c>
      <c r="AD55" s="34" t="str">
        <f>IF($K55=AD$4&amp;"-"&amp;AD$5,IF(COUNTIF($K$6:$K55,"="&amp;$K55)&gt;5,"",$J55),"")</f>
        <v/>
      </c>
      <c r="AE55" s="35" t="str">
        <f>IF($K55=AE$4&amp;"-"&amp;AE$5,IF(COUNTIF($K$6:$K55,"="&amp;$K55)&gt;5,"",$J55),"")</f>
        <v/>
      </c>
      <c r="AF55" s="34" t="str">
        <f>IF($K55=AF$4&amp;"-"&amp;AF$5,IF(COUNTIF($K$6:$K55,"="&amp;$K55)&gt;5,"",$J55),"")</f>
        <v/>
      </c>
      <c r="AG55" s="35" t="str">
        <f>IF($K55=AG$4&amp;"-"&amp;AG$5,IF(COUNTIF($K$6:$K55,"="&amp;$K55)&gt;5,"",$J55),"")</f>
        <v/>
      </c>
      <c r="AH55" s="34" t="str">
        <f>IF($K55=AH$4&amp;"-"&amp;AH$5,IF(COUNTIF($K$6:$K55,"="&amp;$K55)&gt;5,"",$J55),"")</f>
        <v/>
      </c>
      <c r="AI55" s="35" t="str">
        <f>IF($K55=AI$4&amp;"-"&amp;AI$5,IF(COUNTIF($K$6:$K55,"="&amp;$K55)&gt;5,"",$J55),"")</f>
        <v/>
      </c>
      <c r="AJ55" s="34" t="str">
        <f>IF($K55=AJ$4&amp;"-"&amp;AJ$5,IF(COUNTIF($K$6:$K55,"="&amp;$K55)&gt;5,"",$J55),"")</f>
        <v/>
      </c>
      <c r="AK55" s="35" t="str">
        <f>IF($K55=AK$4&amp;"-"&amp;AK$5,IF(COUNTIF($K$6:$K55,"="&amp;$K55)&gt;5,"",$J55),"")</f>
        <v/>
      </c>
      <c r="AL55" s="34" t="str">
        <f>IF($K55=AL$4&amp;"-"&amp;AL$5,IF(COUNTIF($K$6:$K55,"="&amp;$K55)&gt;5,"",$J55),"")</f>
        <v/>
      </c>
      <c r="AM55" s="33" t="str">
        <f>IF($K55=AM$4&amp;"-"&amp;AM$5,IF(COUNTIF($K$6:$K55,"="&amp;$K55)&gt;5,"",$J55),"")</f>
        <v/>
      </c>
      <c r="AO55" s="12"/>
      <c r="AP55" s="12"/>
      <c r="AQ55" s="18"/>
      <c r="AR55" s="12"/>
      <c r="AS55" s="16"/>
      <c r="AT55" s="12"/>
      <c r="AU55" s="12"/>
      <c r="AV55" s="12"/>
      <c r="AW55" s="12"/>
      <c r="AX55" s="12"/>
    </row>
    <row r="56" spans="1:50" x14ac:dyDescent="0.25">
      <c r="A56" s="27">
        <v>51</v>
      </c>
      <c r="B56" s="51">
        <v>42</v>
      </c>
      <c r="C56" s="10" t="s">
        <v>344</v>
      </c>
      <c r="D56" s="3" t="s">
        <v>211</v>
      </c>
      <c r="E56" s="4" t="s">
        <v>3</v>
      </c>
      <c r="F56" s="51" t="b">
        <v>1</v>
      </c>
      <c r="G56" s="4" t="s">
        <v>12</v>
      </c>
      <c r="H56" s="4">
        <f>COUNTIF(G$6:G56,G56)</f>
        <v>49</v>
      </c>
      <c r="I56" s="53" t="str">
        <f t="shared" si="2"/>
        <v>M</v>
      </c>
      <c r="J56" s="53">
        <f>IF(I56="","",COUNTIF(I$6:I56,I56))</f>
        <v>40</v>
      </c>
      <c r="K56" s="29" t="str">
        <f t="shared" si="3"/>
        <v>HRC-M</v>
      </c>
      <c r="L56" s="32" t="str">
        <f>IF($K56=L$4&amp;"-"&amp;L$5,IF(COUNTIF($K$6:$K56,"="&amp;$K56)&gt;5,"",$H56),"")</f>
        <v/>
      </c>
      <c r="M56" s="35" t="str">
        <f>IF($K56=M$4&amp;"-"&amp;M$5,IF(COUNTIF($K$6:$K56,"="&amp;$K56)&gt;5,"",$H56),"")</f>
        <v/>
      </c>
      <c r="N56" s="34" t="str">
        <f>IF($K56=N$4&amp;"-"&amp;N$5,IF(COUNTIF($K$6:$K56,"="&amp;$K56)&gt;5,"",$H56),"")</f>
        <v/>
      </c>
      <c r="O56" s="35" t="str">
        <f>IF($K56=O$4&amp;"-"&amp;O$5,IF(COUNTIF($K$6:$K56,"="&amp;$K56)&gt;5,"",$H56),"")</f>
        <v/>
      </c>
      <c r="P56" s="34" t="str">
        <f>IF($K56=P$4&amp;"-"&amp;P$5,IF(COUNTIF($K$6:$K56,"="&amp;$K56)&gt;5,"",$H56),"")</f>
        <v/>
      </c>
      <c r="Q56" s="35" t="str">
        <f>IF($K56=Q$4&amp;"-"&amp;Q$5,IF(COUNTIF($K$6:$K56,"="&amp;$K56)&gt;5,"",$H56),"")</f>
        <v/>
      </c>
      <c r="R56" s="34" t="str">
        <f>IF($K56=R$4&amp;"-"&amp;R$5,IF(COUNTIF($K$6:$K56,"="&amp;$K56)&gt;5,"",$H56),"")</f>
        <v/>
      </c>
      <c r="S56" s="35" t="str">
        <f>IF($K56=S$4&amp;"-"&amp;S$5,IF(COUNTIF($K$6:$K56,"="&amp;$K56)&gt;5,"",$H56),"")</f>
        <v/>
      </c>
      <c r="T56" s="34" t="str">
        <f>IF($K56=T$4&amp;"-"&amp;T$5,IF(COUNTIF($K$6:$K56,"="&amp;$K56)&gt;5,"",$H56),"")</f>
        <v/>
      </c>
      <c r="U56" s="35" t="str">
        <f>IF($K56=U$4&amp;"-"&amp;U$5,IF(COUNTIF($K$6:$K56,"="&amp;$K56)&gt;5,"",$H56),"")</f>
        <v/>
      </c>
      <c r="V56" s="34" t="str">
        <f>IF($K56=V$4&amp;"-"&amp;V$5,IF(COUNTIF($K$6:$K56,"="&amp;$K56)&gt;5,"",$H56),"")</f>
        <v/>
      </c>
      <c r="W56" s="35" t="str">
        <f>IF($K56=W$4&amp;"-"&amp;W$5,IF(COUNTIF($K$6:$K56,"="&amp;$K56)&gt;5,"",$H56),"")</f>
        <v/>
      </c>
      <c r="X56" s="34" t="str">
        <f>IF($K56=X$4&amp;"-"&amp;X$5,IF(COUNTIF($K$6:$K56,"="&amp;$K56)&gt;5,"",$H56),"")</f>
        <v/>
      </c>
      <c r="Y56" s="35" t="str">
        <f>IF($K56=Y$4&amp;"-"&amp;Y$5,IF(COUNTIF($K$6:$K56,"="&amp;$K56)&gt;5,"",$H56),"")</f>
        <v/>
      </c>
      <c r="Z56" s="34" t="str">
        <f>IF($K56=Z$4&amp;"-"&amp;Z$5,IF(COUNTIF($K$6:$K56,"="&amp;$K56)&gt;5,"",$H56),"")</f>
        <v/>
      </c>
      <c r="AA56" s="33" t="str">
        <f>IF($K56=AA$4&amp;"-"&amp;AA$5,IF(COUNTIF($K$6:$K56,"="&amp;$K56)&gt;5,"",$H56),"")</f>
        <v/>
      </c>
      <c r="AB56" s="32" t="str">
        <f>IF($K56=AB$4&amp;"-"&amp;AB$5,IF(COUNTIF($K$6:$K56,"="&amp;$K56)&gt;5,"",$J56),"")</f>
        <v/>
      </c>
      <c r="AC56" s="35" t="str">
        <f>IF($K56=AC$4&amp;"-"&amp;AC$5,IF(COUNTIF($K$6:$K56,"="&amp;$K56)&gt;5,"",$J56),"")</f>
        <v/>
      </c>
      <c r="AD56" s="34" t="str">
        <f>IF($K56=AD$4&amp;"-"&amp;AD$5,IF(COUNTIF($K$6:$K56,"="&amp;$K56)&gt;5,"",$J56),"")</f>
        <v/>
      </c>
      <c r="AE56" s="35" t="str">
        <f>IF($K56=AE$4&amp;"-"&amp;AE$5,IF(COUNTIF($K$6:$K56,"="&amp;$K56)&gt;5,"",$J56),"")</f>
        <v/>
      </c>
      <c r="AF56" s="34" t="str">
        <f>IF($K56=AF$4&amp;"-"&amp;AF$5,IF(COUNTIF($K$6:$K56,"="&amp;$K56)&gt;5,"",$J56),"")</f>
        <v/>
      </c>
      <c r="AG56" s="35" t="str">
        <f>IF($K56=AG$4&amp;"-"&amp;AG$5,IF(COUNTIF($K$6:$K56,"="&amp;$K56)&gt;5,"",$J56),"")</f>
        <v/>
      </c>
      <c r="AH56" s="34" t="str">
        <f>IF($K56=AH$4&amp;"-"&amp;AH$5,IF(COUNTIF($K$6:$K56,"="&amp;$K56)&gt;5,"",$J56),"")</f>
        <v/>
      </c>
      <c r="AI56" s="35" t="str">
        <f>IF($K56=AI$4&amp;"-"&amp;AI$5,IF(COUNTIF($K$6:$K56,"="&amp;$K56)&gt;5,"",$J56),"")</f>
        <v/>
      </c>
      <c r="AJ56" s="34" t="str">
        <f>IF($K56=AJ$4&amp;"-"&amp;AJ$5,IF(COUNTIF($K$6:$K56,"="&amp;$K56)&gt;5,"",$J56),"")</f>
        <v/>
      </c>
      <c r="AK56" s="35" t="str">
        <f>IF($K56=AK$4&amp;"-"&amp;AK$5,IF(COUNTIF($K$6:$K56,"="&amp;$K56)&gt;5,"",$J56),"")</f>
        <v/>
      </c>
      <c r="AL56" s="34" t="str">
        <f>IF($K56=AL$4&amp;"-"&amp;AL$5,IF(COUNTIF($K$6:$K56,"="&amp;$K56)&gt;5,"",$J56),"")</f>
        <v/>
      </c>
      <c r="AM56" s="33" t="str">
        <f>IF($K56=AM$4&amp;"-"&amp;AM$5,IF(COUNTIF($K$6:$K56,"="&amp;$K56)&gt;5,"",$J56),"")</f>
        <v/>
      </c>
      <c r="AO56" s="12"/>
      <c r="AP56" s="12"/>
      <c r="AQ56" s="18"/>
      <c r="AR56" s="12"/>
      <c r="AS56" s="16"/>
      <c r="AT56" s="12"/>
      <c r="AU56" s="12"/>
      <c r="AV56" s="12"/>
      <c r="AW56" s="12"/>
      <c r="AX56" s="12"/>
    </row>
    <row r="57" spans="1:50" hidden="1" x14ac:dyDescent="0.25">
      <c r="A57" s="26">
        <v>52</v>
      </c>
      <c r="B57" s="51">
        <v>43</v>
      </c>
      <c r="C57" s="10" t="s">
        <v>345</v>
      </c>
      <c r="D57" s="3" t="s">
        <v>121</v>
      </c>
      <c r="E57" s="4" t="s">
        <v>5</v>
      </c>
      <c r="F57" s="55" t="b">
        <v>1</v>
      </c>
      <c r="G57" s="4" t="s">
        <v>12</v>
      </c>
      <c r="H57" s="4">
        <f>COUNTIF(G$6:G57,G57)</f>
        <v>50</v>
      </c>
      <c r="I57" s="53" t="str">
        <f t="shared" si="2"/>
        <v>M</v>
      </c>
      <c r="J57" s="53">
        <f>IF(I57="","",COUNTIF(I$6:I57,I57))</f>
        <v>41</v>
      </c>
      <c r="K57" s="29" t="str">
        <f t="shared" si="3"/>
        <v>SS-M</v>
      </c>
      <c r="L57" s="32" t="str">
        <f>IF($K57=L$4&amp;"-"&amp;L$5,IF(COUNTIF($K$6:$K57,"="&amp;$K57)&gt;5,"",$H57),"")</f>
        <v/>
      </c>
      <c r="M57" s="35" t="str">
        <f>IF($K57=M$4&amp;"-"&amp;M$5,IF(COUNTIF($K$6:$K57,"="&amp;$K57)&gt;5,"",$H57),"")</f>
        <v/>
      </c>
      <c r="N57" s="34" t="str">
        <f>IF($K57=N$4&amp;"-"&amp;N$5,IF(COUNTIF($K$6:$K57,"="&amp;$K57)&gt;5,"",$H57),"")</f>
        <v/>
      </c>
      <c r="O57" s="35" t="str">
        <f>IF($K57=O$4&amp;"-"&amp;O$5,IF(COUNTIF($K$6:$K57,"="&amp;$K57)&gt;5,"",$H57),"")</f>
        <v/>
      </c>
      <c r="P57" s="34" t="str">
        <f>IF($K57=P$4&amp;"-"&amp;P$5,IF(COUNTIF($K$6:$K57,"="&amp;$K57)&gt;5,"",$H57),"")</f>
        <v/>
      </c>
      <c r="Q57" s="35" t="str">
        <f>IF($K57=Q$4&amp;"-"&amp;Q$5,IF(COUNTIF($K$6:$K57,"="&amp;$K57)&gt;5,"",$H57),"")</f>
        <v/>
      </c>
      <c r="R57" s="34" t="str">
        <f>IF($K57=R$4&amp;"-"&amp;R$5,IF(COUNTIF($K$6:$K57,"="&amp;$K57)&gt;5,"",$H57),"")</f>
        <v/>
      </c>
      <c r="S57" s="35" t="str">
        <f>IF($K57=S$4&amp;"-"&amp;S$5,IF(COUNTIF($K$6:$K57,"="&amp;$K57)&gt;5,"",$H57),"")</f>
        <v/>
      </c>
      <c r="T57" s="34" t="str">
        <f>IF($K57=T$4&amp;"-"&amp;T$5,IF(COUNTIF($K$6:$K57,"="&amp;$K57)&gt;5,"",$H57),"")</f>
        <v/>
      </c>
      <c r="U57" s="35" t="str">
        <f>IF($K57=U$4&amp;"-"&amp;U$5,IF(COUNTIF($K$6:$K57,"="&amp;$K57)&gt;5,"",$H57),"")</f>
        <v/>
      </c>
      <c r="V57" s="34" t="str">
        <f>IF($K57=V$4&amp;"-"&amp;V$5,IF(COUNTIF($K$6:$K57,"="&amp;$K57)&gt;5,"",$H57),"")</f>
        <v/>
      </c>
      <c r="W57" s="35" t="str">
        <f>IF($K57=W$4&amp;"-"&amp;W$5,IF(COUNTIF($K$6:$K57,"="&amp;$K57)&gt;5,"",$H57),"")</f>
        <v/>
      </c>
      <c r="X57" s="34" t="str">
        <f>IF($K57=X$4&amp;"-"&amp;X$5,IF(COUNTIF($K$6:$K57,"="&amp;$K57)&gt;5,"",$H57),"")</f>
        <v/>
      </c>
      <c r="Y57" s="35" t="str">
        <f>IF($K57=Y$4&amp;"-"&amp;Y$5,IF(COUNTIF($K$6:$K57,"="&amp;$K57)&gt;5,"",$H57),"")</f>
        <v/>
      </c>
      <c r="Z57" s="34">
        <f>IF($K57=Z$4&amp;"-"&amp;Z$5,IF(COUNTIF($K$6:$K57,"="&amp;$K57)&gt;5,"",$H57),"")</f>
        <v>50</v>
      </c>
      <c r="AA57" s="33" t="str">
        <f>IF($K57=AA$4&amp;"-"&amp;AA$5,IF(COUNTIF($K$6:$K57,"="&amp;$K57)&gt;5,"",$H57),"")</f>
        <v/>
      </c>
      <c r="AB57" s="32" t="str">
        <f>IF($K57=AB$4&amp;"-"&amp;AB$5,IF(COUNTIF($K$6:$K57,"="&amp;$K57)&gt;5,"",$J57),"")</f>
        <v/>
      </c>
      <c r="AC57" s="35" t="str">
        <f>IF($K57=AC$4&amp;"-"&amp;AC$5,IF(COUNTIF($K$6:$K57,"="&amp;$K57)&gt;5,"",$J57),"")</f>
        <v/>
      </c>
      <c r="AD57" s="34" t="str">
        <f>IF($K57=AD$4&amp;"-"&amp;AD$5,IF(COUNTIF($K$6:$K57,"="&amp;$K57)&gt;5,"",$J57),"")</f>
        <v/>
      </c>
      <c r="AE57" s="35" t="str">
        <f>IF($K57=AE$4&amp;"-"&amp;AE$5,IF(COUNTIF($K$6:$K57,"="&amp;$K57)&gt;5,"",$J57),"")</f>
        <v/>
      </c>
      <c r="AF57" s="34" t="str">
        <f>IF($K57=AF$4&amp;"-"&amp;AF$5,IF(COUNTIF($K$6:$K57,"="&amp;$K57)&gt;5,"",$J57),"")</f>
        <v/>
      </c>
      <c r="AG57" s="35" t="str">
        <f>IF($K57=AG$4&amp;"-"&amp;AG$5,IF(COUNTIF($K$6:$K57,"="&amp;$K57)&gt;5,"",$J57),"")</f>
        <v/>
      </c>
      <c r="AH57" s="34" t="str">
        <f>IF($K57=AH$4&amp;"-"&amp;AH$5,IF(COUNTIF($K$6:$K57,"="&amp;$K57)&gt;5,"",$J57),"")</f>
        <v/>
      </c>
      <c r="AI57" s="35" t="str">
        <f>IF($K57=AI$4&amp;"-"&amp;AI$5,IF(COUNTIF($K$6:$K57,"="&amp;$K57)&gt;5,"",$J57),"")</f>
        <v/>
      </c>
      <c r="AJ57" s="34" t="str">
        <f>IF($K57=AJ$4&amp;"-"&amp;AJ$5,IF(COUNTIF($K$6:$K57,"="&amp;$K57)&gt;5,"",$J57),"")</f>
        <v/>
      </c>
      <c r="AK57" s="35" t="str">
        <f>IF($K57=AK$4&amp;"-"&amp;AK$5,IF(COUNTIF($K$6:$K57,"="&amp;$K57)&gt;5,"",$J57),"")</f>
        <v/>
      </c>
      <c r="AL57" s="34">
        <f>IF($K57=AL$4&amp;"-"&amp;AL$5,IF(COUNTIF($K$6:$K57,"="&amp;$K57)&gt;5,"",$J57),"")</f>
        <v>41</v>
      </c>
      <c r="AM57" s="33" t="str">
        <f>IF($K57=AM$4&amp;"-"&amp;AM$5,IF(COUNTIF($K$6:$K57,"="&amp;$K57)&gt;5,"",$J57),"")</f>
        <v/>
      </c>
      <c r="AO57" s="12"/>
      <c r="AP57" s="12"/>
      <c r="AQ57" s="18"/>
      <c r="AR57" s="12"/>
      <c r="AS57" s="16"/>
      <c r="AT57" s="12"/>
      <c r="AU57" s="12"/>
      <c r="AV57" s="12"/>
      <c r="AW57" s="12"/>
      <c r="AX57" s="12"/>
    </row>
    <row r="58" spans="1:50" hidden="1" x14ac:dyDescent="0.25">
      <c r="A58" s="27">
        <v>53</v>
      </c>
      <c r="B58" s="51">
        <v>44</v>
      </c>
      <c r="C58" s="10" t="s">
        <v>716</v>
      </c>
      <c r="D58" s="3" t="s">
        <v>213</v>
      </c>
      <c r="E58" s="4" t="s">
        <v>2</v>
      </c>
      <c r="F58" s="51" t="b">
        <v>1</v>
      </c>
      <c r="G58" s="4" t="s">
        <v>12</v>
      </c>
      <c r="H58" s="4">
        <f>COUNTIF(G$6:G58,G58)</f>
        <v>51</v>
      </c>
      <c r="I58" s="53" t="str">
        <f t="shared" si="2"/>
        <v>M</v>
      </c>
      <c r="J58" s="53">
        <f>IF(I58="","",COUNTIF(I$6:I58,I58))</f>
        <v>42</v>
      </c>
      <c r="K58" s="29" t="str">
        <f t="shared" si="3"/>
        <v>Ely-M</v>
      </c>
      <c r="L58" s="32" t="str">
        <f>IF($K58=L$4&amp;"-"&amp;L$5,IF(COUNTIF($K$6:$K58,"="&amp;$K58)&gt;5,"",$H58),"")</f>
        <v/>
      </c>
      <c r="M58" s="35" t="str">
        <f>IF($K58=M$4&amp;"-"&amp;M$5,IF(COUNTIF($K$6:$K58,"="&amp;$K58)&gt;5,"",$H58),"")</f>
        <v/>
      </c>
      <c r="N58" s="34" t="str">
        <f>IF($K58=N$4&amp;"-"&amp;N$5,IF(COUNTIF($K$6:$K58,"="&amp;$K58)&gt;5,"",$H58),"")</f>
        <v/>
      </c>
      <c r="O58" s="35" t="str">
        <f>IF($K58=O$4&amp;"-"&amp;O$5,IF(COUNTIF($K$6:$K58,"="&amp;$K58)&gt;5,"",$H58),"")</f>
        <v/>
      </c>
      <c r="P58" s="34" t="str">
        <f>IF($K58=P$4&amp;"-"&amp;P$5,IF(COUNTIF($K$6:$K58,"="&amp;$K58)&gt;5,"",$H58),"")</f>
        <v/>
      </c>
      <c r="Q58" s="35" t="str">
        <f>IF($K58=Q$4&amp;"-"&amp;Q$5,IF(COUNTIF($K$6:$K58,"="&amp;$K58)&gt;5,"",$H58),"")</f>
        <v/>
      </c>
      <c r="R58" s="34" t="str">
        <f>IF($K58=R$4&amp;"-"&amp;R$5,IF(COUNTIF($K$6:$K58,"="&amp;$K58)&gt;5,"",$H58),"")</f>
        <v/>
      </c>
      <c r="S58" s="35" t="str">
        <f>IF($K58=S$4&amp;"-"&amp;S$5,IF(COUNTIF($K$6:$K58,"="&amp;$K58)&gt;5,"",$H58),"")</f>
        <v/>
      </c>
      <c r="T58" s="34" t="str">
        <f>IF($K58=T$4&amp;"-"&amp;T$5,IF(COUNTIF($K$6:$K58,"="&amp;$K58)&gt;5,"",$H58),"")</f>
        <v/>
      </c>
      <c r="U58" s="35" t="str">
        <f>IF($K58=U$4&amp;"-"&amp;U$5,IF(COUNTIF($K$6:$K58,"="&amp;$K58)&gt;5,"",$H58),"")</f>
        <v/>
      </c>
      <c r="V58" s="34" t="str">
        <f>IF($K58=V$4&amp;"-"&amp;V$5,IF(COUNTIF($K$6:$K58,"="&amp;$K58)&gt;5,"",$H58),"")</f>
        <v/>
      </c>
      <c r="W58" s="35" t="str">
        <f>IF($K58=W$4&amp;"-"&amp;W$5,IF(COUNTIF($K$6:$K58,"="&amp;$K58)&gt;5,"",$H58),"")</f>
        <v/>
      </c>
      <c r="X58" s="34" t="str">
        <f>IF($K58=X$4&amp;"-"&amp;X$5,IF(COUNTIF($K$6:$K58,"="&amp;$K58)&gt;5,"",$H58),"")</f>
        <v/>
      </c>
      <c r="Y58" s="35" t="str">
        <f>IF($K58=Y$4&amp;"-"&amp;Y$5,IF(COUNTIF($K$6:$K58,"="&amp;$K58)&gt;5,"",$H58),"")</f>
        <v/>
      </c>
      <c r="Z58" s="34" t="str">
        <f>IF($K58=Z$4&amp;"-"&amp;Z$5,IF(COUNTIF($K$6:$K58,"="&amp;$K58)&gt;5,"",$H58),"")</f>
        <v/>
      </c>
      <c r="AA58" s="33" t="str">
        <f>IF($K58=AA$4&amp;"-"&amp;AA$5,IF(COUNTIF($K$6:$K58,"="&amp;$K58)&gt;5,"",$H58),"")</f>
        <v/>
      </c>
      <c r="AB58" s="32" t="str">
        <f>IF($K58=AB$4&amp;"-"&amp;AB$5,IF(COUNTIF($K$6:$K58,"="&amp;$K58)&gt;5,"",$J58),"")</f>
        <v/>
      </c>
      <c r="AC58" s="35" t="str">
        <f>IF($K58=AC$4&amp;"-"&amp;AC$5,IF(COUNTIF($K$6:$K58,"="&amp;$K58)&gt;5,"",$J58),"")</f>
        <v/>
      </c>
      <c r="AD58" s="34" t="str">
        <f>IF($K58=AD$4&amp;"-"&amp;AD$5,IF(COUNTIF($K$6:$K58,"="&amp;$K58)&gt;5,"",$J58),"")</f>
        <v/>
      </c>
      <c r="AE58" s="35" t="str">
        <f>IF($K58=AE$4&amp;"-"&amp;AE$5,IF(COUNTIF($K$6:$K58,"="&amp;$K58)&gt;5,"",$J58),"")</f>
        <v/>
      </c>
      <c r="AF58" s="34" t="str">
        <f>IF($K58=AF$4&amp;"-"&amp;AF$5,IF(COUNTIF($K$6:$K58,"="&amp;$K58)&gt;5,"",$J58),"")</f>
        <v/>
      </c>
      <c r="AG58" s="35" t="str">
        <f>IF($K58=AG$4&amp;"-"&amp;AG$5,IF(COUNTIF($K$6:$K58,"="&amp;$K58)&gt;5,"",$J58),"")</f>
        <v/>
      </c>
      <c r="AH58" s="34" t="str">
        <f>IF($K58=AH$4&amp;"-"&amp;AH$5,IF(COUNTIF($K$6:$K58,"="&amp;$K58)&gt;5,"",$J58),"")</f>
        <v/>
      </c>
      <c r="AI58" s="35" t="str">
        <f>IF($K58=AI$4&amp;"-"&amp;AI$5,IF(COUNTIF($K$6:$K58,"="&amp;$K58)&gt;5,"",$J58),"")</f>
        <v/>
      </c>
      <c r="AJ58" s="34" t="str">
        <f>IF($K58=AJ$4&amp;"-"&amp;AJ$5,IF(COUNTIF($K$6:$K58,"="&amp;$K58)&gt;5,"",$J58),"")</f>
        <v/>
      </c>
      <c r="AK58" s="35" t="str">
        <f>IF($K58=AK$4&amp;"-"&amp;AK$5,IF(COUNTIF($K$6:$K58,"="&amp;$K58)&gt;5,"",$J58),"")</f>
        <v/>
      </c>
      <c r="AL58" s="34" t="str">
        <f>IF($K58=AL$4&amp;"-"&amp;AL$5,IF(COUNTIF($K$6:$K58,"="&amp;$K58)&gt;5,"",$J58),"")</f>
        <v/>
      </c>
      <c r="AM58" s="33" t="str">
        <f>IF($K58=AM$4&amp;"-"&amp;AM$5,IF(COUNTIF($K$6:$K58,"="&amp;$K58)&gt;5,"",$J58),"")</f>
        <v/>
      </c>
      <c r="AO58" s="12"/>
      <c r="AP58" s="12"/>
      <c r="AQ58" s="18"/>
      <c r="AR58" s="12"/>
      <c r="AS58" s="16"/>
      <c r="AT58" s="12"/>
      <c r="AU58" s="12"/>
      <c r="AV58" s="12"/>
      <c r="AW58" s="12"/>
      <c r="AX58" s="12"/>
    </row>
    <row r="59" spans="1:50" hidden="1" x14ac:dyDescent="0.25">
      <c r="A59" s="26">
        <v>54</v>
      </c>
      <c r="B59" s="51">
        <v>45</v>
      </c>
      <c r="C59" s="10" t="s">
        <v>716</v>
      </c>
      <c r="D59" s="3" t="s">
        <v>61</v>
      </c>
      <c r="E59" s="4" t="s">
        <v>2</v>
      </c>
      <c r="F59" s="55" t="b">
        <v>1</v>
      </c>
      <c r="G59" s="4" t="s">
        <v>12</v>
      </c>
      <c r="H59" s="4">
        <f>COUNTIF(G$6:G59,G59)</f>
        <v>52</v>
      </c>
      <c r="I59" s="53" t="str">
        <f t="shared" si="2"/>
        <v>M</v>
      </c>
      <c r="J59" s="53">
        <f>IF(I59="","",COUNTIF(I$6:I59,I59))</f>
        <v>43</v>
      </c>
      <c r="K59" s="29" t="str">
        <f t="shared" si="3"/>
        <v>Ely-M</v>
      </c>
      <c r="L59" s="32" t="str">
        <f>IF($K59=L$4&amp;"-"&amp;L$5,IF(COUNTIF($K$6:$K59,"="&amp;$K59)&gt;5,"",$H59),"")</f>
        <v/>
      </c>
      <c r="M59" s="35" t="str">
        <f>IF($K59=M$4&amp;"-"&amp;M$5,IF(COUNTIF($K$6:$K59,"="&amp;$K59)&gt;5,"",$H59),"")</f>
        <v/>
      </c>
      <c r="N59" s="34" t="str">
        <f>IF($K59=N$4&amp;"-"&amp;N$5,IF(COUNTIF($K$6:$K59,"="&amp;$K59)&gt;5,"",$H59),"")</f>
        <v/>
      </c>
      <c r="O59" s="35" t="str">
        <f>IF($K59=O$4&amp;"-"&amp;O$5,IF(COUNTIF($K$6:$K59,"="&amp;$K59)&gt;5,"",$H59),"")</f>
        <v/>
      </c>
      <c r="P59" s="34" t="str">
        <f>IF($K59=P$4&amp;"-"&amp;P$5,IF(COUNTIF($K$6:$K59,"="&amp;$K59)&gt;5,"",$H59),"")</f>
        <v/>
      </c>
      <c r="Q59" s="35" t="str">
        <f>IF($K59=Q$4&amp;"-"&amp;Q$5,IF(COUNTIF($K$6:$K59,"="&amp;$K59)&gt;5,"",$H59),"")</f>
        <v/>
      </c>
      <c r="R59" s="34" t="str">
        <f>IF($K59=R$4&amp;"-"&amp;R$5,IF(COUNTIF($K$6:$K59,"="&amp;$K59)&gt;5,"",$H59),"")</f>
        <v/>
      </c>
      <c r="S59" s="35" t="str">
        <f>IF($K59=S$4&amp;"-"&amp;S$5,IF(COUNTIF($K$6:$K59,"="&amp;$K59)&gt;5,"",$H59),"")</f>
        <v/>
      </c>
      <c r="T59" s="34" t="str">
        <f>IF($K59=T$4&amp;"-"&amp;T$5,IF(COUNTIF($K$6:$K59,"="&amp;$K59)&gt;5,"",$H59),"")</f>
        <v/>
      </c>
      <c r="U59" s="35" t="str">
        <f>IF($K59=U$4&amp;"-"&amp;U$5,IF(COUNTIF($K$6:$K59,"="&amp;$K59)&gt;5,"",$H59),"")</f>
        <v/>
      </c>
      <c r="V59" s="34" t="str">
        <f>IF($K59=V$4&amp;"-"&amp;V$5,IF(COUNTIF($K$6:$K59,"="&amp;$K59)&gt;5,"",$H59),"")</f>
        <v/>
      </c>
      <c r="W59" s="35" t="str">
        <f>IF($K59=W$4&amp;"-"&amp;W$5,IF(COUNTIF($K$6:$K59,"="&amp;$K59)&gt;5,"",$H59),"")</f>
        <v/>
      </c>
      <c r="X59" s="34" t="str">
        <f>IF($K59=X$4&amp;"-"&amp;X$5,IF(COUNTIF($K$6:$K59,"="&amp;$K59)&gt;5,"",$H59),"")</f>
        <v/>
      </c>
      <c r="Y59" s="35" t="str">
        <f>IF($K59=Y$4&amp;"-"&amp;Y$5,IF(COUNTIF($K$6:$K59,"="&amp;$K59)&gt;5,"",$H59),"")</f>
        <v/>
      </c>
      <c r="Z59" s="34" t="str">
        <f>IF($K59=Z$4&amp;"-"&amp;Z$5,IF(COUNTIF($K$6:$K59,"="&amp;$K59)&gt;5,"",$H59),"")</f>
        <v/>
      </c>
      <c r="AA59" s="33" t="str">
        <f>IF($K59=AA$4&amp;"-"&amp;AA$5,IF(COUNTIF($K$6:$K59,"="&amp;$K59)&gt;5,"",$H59),"")</f>
        <v/>
      </c>
      <c r="AB59" s="32" t="str">
        <f>IF($K59=AB$4&amp;"-"&amp;AB$5,IF(COUNTIF($K$6:$K59,"="&amp;$K59)&gt;5,"",$J59),"")</f>
        <v/>
      </c>
      <c r="AC59" s="35" t="str">
        <f>IF($K59=AC$4&amp;"-"&amp;AC$5,IF(COUNTIF($K$6:$K59,"="&amp;$K59)&gt;5,"",$J59),"")</f>
        <v/>
      </c>
      <c r="AD59" s="34" t="str">
        <f>IF($K59=AD$4&amp;"-"&amp;AD$5,IF(COUNTIF($K$6:$K59,"="&amp;$K59)&gt;5,"",$J59),"")</f>
        <v/>
      </c>
      <c r="AE59" s="35" t="str">
        <f>IF($K59=AE$4&amp;"-"&amp;AE$5,IF(COUNTIF($K$6:$K59,"="&amp;$K59)&gt;5,"",$J59),"")</f>
        <v/>
      </c>
      <c r="AF59" s="34" t="str">
        <f>IF($K59=AF$4&amp;"-"&amp;AF$5,IF(COUNTIF($K$6:$K59,"="&amp;$K59)&gt;5,"",$J59),"")</f>
        <v/>
      </c>
      <c r="AG59" s="35" t="str">
        <f>IF($K59=AG$4&amp;"-"&amp;AG$5,IF(COUNTIF($K$6:$K59,"="&amp;$K59)&gt;5,"",$J59),"")</f>
        <v/>
      </c>
      <c r="AH59" s="34" t="str">
        <f>IF($K59=AH$4&amp;"-"&amp;AH$5,IF(COUNTIF($K$6:$K59,"="&amp;$K59)&gt;5,"",$J59),"")</f>
        <v/>
      </c>
      <c r="AI59" s="35" t="str">
        <f>IF($K59=AI$4&amp;"-"&amp;AI$5,IF(COUNTIF($K$6:$K59,"="&amp;$K59)&gt;5,"",$J59),"")</f>
        <v/>
      </c>
      <c r="AJ59" s="34" t="str">
        <f>IF($K59=AJ$4&amp;"-"&amp;AJ$5,IF(COUNTIF($K$6:$K59,"="&amp;$K59)&gt;5,"",$J59),"")</f>
        <v/>
      </c>
      <c r="AK59" s="35" t="str">
        <f>IF($K59=AK$4&amp;"-"&amp;AK$5,IF(COUNTIF($K$6:$K59,"="&amp;$K59)&gt;5,"",$J59),"")</f>
        <v/>
      </c>
      <c r="AL59" s="34" t="str">
        <f>IF($K59=AL$4&amp;"-"&amp;AL$5,IF(COUNTIF($K$6:$K59,"="&amp;$K59)&gt;5,"",$J59),"")</f>
        <v/>
      </c>
      <c r="AM59" s="33" t="str">
        <f>IF($K59=AM$4&amp;"-"&amp;AM$5,IF(COUNTIF($K$6:$K59,"="&amp;$K59)&gt;5,"",$J59),"")</f>
        <v/>
      </c>
      <c r="AO59" s="12"/>
      <c r="AP59" s="12"/>
      <c r="AQ59" s="18"/>
      <c r="AR59" s="12"/>
      <c r="AS59" s="16"/>
      <c r="AT59" s="12"/>
      <c r="AU59" s="12"/>
      <c r="AV59" s="12"/>
      <c r="AW59" s="12"/>
      <c r="AX59" s="12"/>
    </row>
    <row r="60" spans="1:50" hidden="1" x14ac:dyDescent="0.25">
      <c r="A60" s="27">
        <v>55</v>
      </c>
      <c r="B60" s="51">
        <v>46</v>
      </c>
      <c r="C60" s="10" t="s">
        <v>346</v>
      </c>
      <c r="D60" s="3" t="s">
        <v>64</v>
      </c>
      <c r="E60" s="4" t="s">
        <v>2</v>
      </c>
      <c r="F60" s="51" t="b">
        <v>1</v>
      </c>
      <c r="G60" s="4" t="s">
        <v>12</v>
      </c>
      <c r="H60" s="4">
        <f>COUNTIF(G$6:G60,G60)</f>
        <v>53</v>
      </c>
      <c r="I60" s="53" t="str">
        <f t="shared" si="2"/>
        <v>M</v>
      </c>
      <c r="J60" s="53">
        <f>IF(I60="","",COUNTIF(I$6:I60,I60))</f>
        <v>44</v>
      </c>
      <c r="K60" s="29" t="str">
        <f t="shared" si="3"/>
        <v>Ely-M</v>
      </c>
      <c r="L60" s="32" t="str">
        <f>IF($K60=L$4&amp;"-"&amp;L$5,IF(COUNTIF($K$6:$K60,"="&amp;$K60)&gt;5,"",$H60),"")</f>
        <v/>
      </c>
      <c r="M60" s="35" t="str">
        <f>IF($K60=M$4&amp;"-"&amp;M$5,IF(COUNTIF($K$6:$K60,"="&amp;$K60)&gt;5,"",$H60),"")</f>
        <v/>
      </c>
      <c r="N60" s="34" t="str">
        <f>IF($K60=N$4&amp;"-"&amp;N$5,IF(COUNTIF($K$6:$K60,"="&amp;$K60)&gt;5,"",$H60),"")</f>
        <v/>
      </c>
      <c r="O60" s="35" t="str">
        <f>IF($K60=O$4&amp;"-"&amp;O$5,IF(COUNTIF($K$6:$K60,"="&amp;$K60)&gt;5,"",$H60),"")</f>
        <v/>
      </c>
      <c r="P60" s="34" t="str">
        <f>IF($K60=P$4&amp;"-"&amp;P$5,IF(COUNTIF($K$6:$K60,"="&amp;$K60)&gt;5,"",$H60),"")</f>
        <v/>
      </c>
      <c r="Q60" s="35" t="str">
        <f>IF($K60=Q$4&amp;"-"&amp;Q$5,IF(COUNTIF($K$6:$K60,"="&amp;$K60)&gt;5,"",$H60),"")</f>
        <v/>
      </c>
      <c r="R60" s="34" t="str">
        <f>IF($K60=R$4&amp;"-"&amp;R$5,IF(COUNTIF($K$6:$K60,"="&amp;$K60)&gt;5,"",$H60),"")</f>
        <v/>
      </c>
      <c r="S60" s="35" t="str">
        <f>IF($K60=S$4&amp;"-"&amp;S$5,IF(COUNTIF($K$6:$K60,"="&amp;$K60)&gt;5,"",$H60),"")</f>
        <v/>
      </c>
      <c r="T60" s="34" t="str">
        <f>IF($K60=T$4&amp;"-"&amp;T$5,IF(COUNTIF($K$6:$K60,"="&amp;$K60)&gt;5,"",$H60),"")</f>
        <v/>
      </c>
      <c r="U60" s="35" t="str">
        <f>IF($K60=U$4&amp;"-"&amp;U$5,IF(COUNTIF($K$6:$K60,"="&amp;$K60)&gt;5,"",$H60),"")</f>
        <v/>
      </c>
      <c r="V60" s="34" t="str">
        <f>IF($K60=V$4&amp;"-"&amp;V$5,IF(COUNTIF($K$6:$K60,"="&amp;$K60)&gt;5,"",$H60),"")</f>
        <v/>
      </c>
      <c r="W60" s="35" t="str">
        <f>IF($K60=W$4&amp;"-"&amp;W$5,IF(COUNTIF($K$6:$K60,"="&amp;$K60)&gt;5,"",$H60),"")</f>
        <v/>
      </c>
      <c r="X60" s="34" t="str">
        <f>IF($K60=X$4&amp;"-"&amp;X$5,IF(COUNTIF($K$6:$K60,"="&amp;$K60)&gt;5,"",$H60),"")</f>
        <v/>
      </c>
      <c r="Y60" s="35" t="str">
        <f>IF($K60=Y$4&amp;"-"&amp;Y$5,IF(COUNTIF($K$6:$K60,"="&amp;$K60)&gt;5,"",$H60),"")</f>
        <v/>
      </c>
      <c r="Z60" s="34" t="str">
        <f>IF($K60=Z$4&amp;"-"&amp;Z$5,IF(COUNTIF($K$6:$K60,"="&amp;$K60)&gt;5,"",$H60),"")</f>
        <v/>
      </c>
      <c r="AA60" s="33" t="str">
        <f>IF($K60=AA$4&amp;"-"&amp;AA$5,IF(COUNTIF($K$6:$K60,"="&amp;$K60)&gt;5,"",$H60),"")</f>
        <v/>
      </c>
      <c r="AB60" s="32" t="str">
        <f>IF($K60=AB$4&amp;"-"&amp;AB$5,IF(COUNTIF($K$6:$K60,"="&amp;$K60)&gt;5,"",$J60),"")</f>
        <v/>
      </c>
      <c r="AC60" s="35" t="str">
        <f>IF($K60=AC$4&amp;"-"&amp;AC$5,IF(COUNTIF($K$6:$K60,"="&amp;$K60)&gt;5,"",$J60),"")</f>
        <v/>
      </c>
      <c r="AD60" s="34" t="str">
        <f>IF($K60=AD$4&amp;"-"&amp;AD$5,IF(COUNTIF($K$6:$K60,"="&amp;$K60)&gt;5,"",$J60),"")</f>
        <v/>
      </c>
      <c r="AE60" s="35" t="str">
        <f>IF($K60=AE$4&amp;"-"&amp;AE$5,IF(COUNTIF($K$6:$K60,"="&amp;$K60)&gt;5,"",$J60),"")</f>
        <v/>
      </c>
      <c r="AF60" s="34" t="str">
        <f>IF($K60=AF$4&amp;"-"&amp;AF$5,IF(COUNTIF($K$6:$K60,"="&amp;$K60)&gt;5,"",$J60),"")</f>
        <v/>
      </c>
      <c r="AG60" s="35" t="str">
        <f>IF($K60=AG$4&amp;"-"&amp;AG$5,IF(COUNTIF($K$6:$K60,"="&amp;$K60)&gt;5,"",$J60),"")</f>
        <v/>
      </c>
      <c r="AH60" s="34" t="str">
        <f>IF($K60=AH$4&amp;"-"&amp;AH$5,IF(COUNTIF($K$6:$K60,"="&amp;$K60)&gt;5,"",$J60),"")</f>
        <v/>
      </c>
      <c r="AI60" s="35" t="str">
        <f>IF($K60=AI$4&amp;"-"&amp;AI$5,IF(COUNTIF($K$6:$K60,"="&amp;$K60)&gt;5,"",$J60),"")</f>
        <v/>
      </c>
      <c r="AJ60" s="34" t="str">
        <f>IF($K60=AJ$4&amp;"-"&amp;AJ$5,IF(COUNTIF($K$6:$K60,"="&amp;$K60)&gt;5,"",$J60),"")</f>
        <v/>
      </c>
      <c r="AK60" s="35" t="str">
        <f>IF($K60=AK$4&amp;"-"&amp;AK$5,IF(COUNTIF($K$6:$K60,"="&amp;$K60)&gt;5,"",$J60),"")</f>
        <v/>
      </c>
      <c r="AL60" s="34" t="str">
        <f>IF($K60=AL$4&amp;"-"&amp;AL$5,IF(COUNTIF($K$6:$K60,"="&amp;$K60)&gt;5,"",$J60),"")</f>
        <v/>
      </c>
      <c r="AM60" s="33" t="str">
        <f>IF($K60=AM$4&amp;"-"&amp;AM$5,IF(COUNTIF($K$6:$K60,"="&amp;$K60)&gt;5,"",$J60),"")</f>
        <v/>
      </c>
      <c r="AO60" s="12"/>
      <c r="AP60" s="12"/>
      <c r="AQ60" s="18"/>
      <c r="AR60" s="12"/>
      <c r="AS60" s="16"/>
      <c r="AT60" s="12"/>
      <c r="AU60" s="12"/>
      <c r="AV60" s="12"/>
      <c r="AW60" s="12"/>
      <c r="AX60" s="12"/>
    </row>
    <row r="61" spans="1:50" hidden="1" x14ac:dyDescent="0.25">
      <c r="A61" s="26">
        <v>56</v>
      </c>
      <c r="B61" s="51">
        <v>47</v>
      </c>
      <c r="C61" s="10" t="s">
        <v>347</v>
      </c>
      <c r="D61" s="3" t="s">
        <v>177</v>
      </c>
      <c r="E61" s="4" t="s">
        <v>0</v>
      </c>
      <c r="F61" s="55" t="b">
        <v>1</v>
      </c>
      <c r="G61" s="4" t="s">
        <v>13</v>
      </c>
      <c r="H61" s="4">
        <f>COUNTIF(G$6:G61,G61)</f>
        <v>3</v>
      </c>
      <c r="I61" s="53" t="str">
        <f t="shared" si="2"/>
        <v>F</v>
      </c>
      <c r="J61" s="53">
        <f>IF(I61="","",COUNTIF(I$6:I61,I61))</f>
        <v>3</v>
      </c>
      <c r="K61" s="29" t="str">
        <f t="shared" si="3"/>
        <v>C&amp;C-F</v>
      </c>
      <c r="L61" s="32" t="str">
        <f>IF($K61=L$4&amp;"-"&amp;L$5,IF(COUNTIF($K$6:$K61,"="&amp;$K61)&gt;5,"",$H61),"")</f>
        <v/>
      </c>
      <c r="M61" s="35">
        <f>IF($K61=M$4&amp;"-"&amp;M$5,IF(COUNTIF($K$6:$K61,"="&amp;$K61)&gt;5,"",$H61),"")</f>
        <v>3</v>
      </c>
      <c r="N61" s="34" t="str">
        <f>IF($K61=N$4&amp;"-"&amp;N$5,IF(COUNTIF($K$6:$K61,"="&amp;$K61)&gt;5,"",$H61),"")</f>
        <v/>
      </c>
      <c r="O61" s="35" t="str">
        <f>IF($K61=O$4&amp;"-"&amp;O$5,IF(COUNTIF($K$6:$K61,"="&amp;$K61)&gt;5,"",$H61),"")</f>
        <v/>
      </c>
      <c r="P61" s="34" t="str">
        <f>IF($K61=P$4&amp;"-"&amp;P$5,IF(COUNTIF($K$6:$K61,"="&amp;$K61)&gt;5,"",$H61),"")</f>
        <v/>
      </c>
      <c r="Q61" s="35" t="str">
        <f>IF($K61=Q$4&amp;"-"&amp;Q$5,IF(COUNTIF($K$6:$K61,"="&amp;$K61)&gt;5,"",$H61),"")</f>
        <v/>
      </c>
      <c r="R61" s="34" t="str">
        <f>IF($K61=R$4&amp;"-"&amp;R$5,IF(COUNTIF($K$6:$K61,"="&amp;$K61)&gt;5,"",$H61),"")</f>
        <v/>
      </c>
      <c r="S61" s="35" t="str">
        <f>IF($K61=S$4&amp;"-"&amp;S$5,IF(COUNTIF($K$6:$K61,"="&amp;$K61)&gt;5,"",$H61),"")</f>
        <v/>
      </c>
      <c r="T61" s="34" t="str">
        <f>IF($K61=T$4&amp;"-"&amp;T$5,IF(COUNTIF($K$6:$K61,"="&amp;$K61)&gt;5,"",$H61),"")</f>
        <v/>
      </c>
      <c r="U61" s="35" t="str">
        <f>IF($K61=U$4&amp;"-"&amp;U$5,IF(COUNTIF($K$6:$K61,"="&amp;$K61)&gt;5,"",$H61),"")</f>
        <v/>
      </c>
      <c r="V61" s="34" t="str">
        <f>IF($K61=V$4&amp;"-"&amp;V$5,IF(COUNTIF($K$6:$K61,"="&amp;$K61)&gt;5,"",$H61),"")</f>
        <v/>
      </c>
      <c r="W61" s="35" t="str">
        <f>IF($K61=W$4&amp;"-"&amp;W$5,IF(COUNTIF($K$6:$K61,"="&amp;$K61)&gt;5,"",$H61),"")</f>
        <v/>
      </c>
      <c r="X61" s="34" t="str">
        <f>IF($K61=X$4&amp;"-"&amp;X$5,IF(COUNTIF($K$6:$K61,"="&amp;$K61)&gt;5,"",$H61),"")</f>
        <v/>
      </c>
      <c r="Y61" s="35" t="str">
        <f>IF($K61=Y$4&amp;"-"&amp;Y$5,IF(COUNTIF($K$6:$K61,"="&amp;$K61)&gt;5,"",$H61),"")</f>
        <v/>
      </c>
      <c r="Z61" s="34" t="str">
        <f>IF($K61=Z$4&amp;"-"&amp;Z$5,IF(COUNTIF($K$6:$K61,"="&amp;$K61)&gt;5,"",$H61),"")</f>
        <v/>
      </c>
      <c r="AA61" s="33" t="str">
        <f>IF($K61=AA$4&amp;"-"&amp;AA$5,IF(COUNTIF($K$6:$K61,"="&amp;$K61)&gt;5,"",$H61),"")</f>
        <v/>
      </c>
      <c r="AB61" s="32" t="str">
        <f>IF($K61=AB$4&amp;"-"&amp;AB$5,IF(COUNTIF($K$6:$K61,"="&amp;$K61)&gt;5,"",$J61),"")</f>
        <v/>
      </c>
      <c r="AC61" s="35">
        <f>IF($K61=AC$4&amp;"-"&amp;AC$5,IF(COUNTIF($K$6:$K61,"="&amp;$K61)&gt;5,"",$J61),"")</f>
        <v>3</v>
      </c>
      <c r="AD61" s="34" t="str">
        <f>IF($K61=AD$4&amp;"-"&amp;AD$5,IF(COUNTIF($K$6:$K61,"="&amp;$K61)&gt;5,"",$J61),"")</f>
        <v/>
      </c>
      <c r="AE61" s="35" t="str">
        <f>IF($K61=AE$4&amp;"-"&amp;AE$5,IF(COUNTIF($K$6:$K61,"="&amp;$K61)&gt;5,"",$J61),"")</f>
        <v/>
      </c>
      <c r="AF61" s="34" t="str">
        <f>IF($K61=AF$4&amp;"-"&amp;AF$5,IF(COUNTIF($K$6:$K61,"="&amp;$K61)&gt;5,"",$J61),"")</f>
        <v/>
      </c>
      <c r="AG61" s="35" t="str">
        <f>IF($K61=AG$4&amp;"-"&amp;AG$5,IF(COUNTIF($K$6:$K61,"="&amp;$K61)&gt;5,"",$J61),"")</f>
        <v/>
      </c>
      <c r="AH61" s="34" t="str">
        <f>IF($K61=AH$4&amp;"-"&amp;AH$5,IF(COUNTIF($K$6:$K61,"="&amp;$K61)&gt;5,"",$J61),"")</f>
        <v/>
      </c>
      <c r="AI61" s="35" t="str">
        <f>IF($K61=AI$4&amp;"-"&amp;AI$5,IF(COUNTIF($K$6:$K61,"="&amp;$K61)&gt;5,"",$J61),"")</f>
        <v/>
      </c>
      <c r="AJ61" s="34" t="str">
        <f>IF($K61=AJ$4&amp;"-"&amp;AJ$5,IF(COUNTIF($K$6:$K61,"="&amp;$K61)&gt;5,"",$J61),"")</f>
        <v/>
      </c>
      <c r="AK61" s="35" t="str">
        <f>IF($K61=AK$4&amp;"-"&amp;AK$5,IF(COUNTIF($K$6:$K61,"="&amp;$K61)&gt;5,"",$J61),"")</f>
        <v/>
      </c>
      <c r="AL61" s="34" t="str">
        <f>IF($K61=AL$4&amp;"-"&amp;AL$5,IF(COUNTIF($K$6:$K61,"="&amp;$K61)&gt;5,"",$J61),"")</f>
        <v/>
      </c>
      <c r="AM61" s="33" t="str">
        <f>IF($K61=AM$4&amp;"-"&amp;AM$5,IF(COUNTIF($K$6:$K61,"="&amp;$K61)&gt;5,"",$J61),"")</f>
        <v/>
      </c>
      <c r="AO61" s="12"/>
      <c r="AP61" s="12"/>
      <c r="AQ61" s="18"/>
      <c r="AR61" s="12"/>
      <c r="AS61" s="16"/>
      <c r="AT61" s="12"/>
      <c r="AU61" s="12"/>
      <c r="AV61" s="12"/>
      <c r="AW61" s="12"/>
      <c r="AX61" s="12"/>
    </row>
    <row r="62" spans="1:50" hidden="1" x14ac:dyDescent="0.25">
      <c r="A62" s="27">
        <v>57</v>
      </c>
      <c r="B62" s="51">
        <v>48</v>
      </c>
      <c r="C62" s="10" t="s">
        <v>348</v>
      </c>
      <c r="D62" s="3" t="s">
        <v>37</v>
      </c>
      <c r="E62" s="4" t="s">
        <v>1</v>
      </c>
      <c r="F62" s="51" t="b">
        <v>1</v>
      </c>
      <c r="G62" s="4" t="s">
        <v>12</v>
      </c>
      <c r="H62" s="4">
        <f>COUNTIF(G$6:G62,G62)</f>
        <v>54</v>
      </c>
      <c r="I62" s="53" t="str">
        <f t="shared" si="2"/>
        <v>M</v>
      </c>
      <c r="J62" s="53">
        <f>IF(I62="","",COUNTIF(I$6:I62,I62))</f>
        <v>45</v>
      </c>
      <c r="K62" s="29" t="str">
        <f t="shared" si="3"/>
        <v>CTC-M</v>
      </c>
      <c r="L62" s="32" t="str">
        <f>IF($K62=L$4&amp;"-"&amp;L$5,IF(COUNTIF($K$6:$K62,"="&amp;$K62)&gt;5,"",$H62),"")</f>
        <v/>
      </c>
      <c r="M62" s="35" t="str">
        <f>IF($K62=M$4&amp;"-"&amp;M$5,IF(COUNTIF($K$6:$K62,"="&amp;$K62)&gt;5,"",$H62),"")</f>
        <v/>
      </c>
      <c r="N62" s="34" t="str">
        <f>IF($K62=N$4&amp;"-"&amp;N$5,IF(COUNTIF($K$6:$K62,"="&amp;$K62)&gt;5,"",$H62),"")</f>
        <v/>
      </c>
      <c r="O62" s="35" t="str">
        <f>IF($K62=O$4&amp;"-"&amp;O$5,IF(COUNTIF($K$6:$K62,"="&amp;$K62)&gt;5,"",$H62),"")</f>
        <v/>
      </c>
      <c r="P62" s="34" t="str">
        <f>IF($K62=P$4&amp;"-"&amp;P$5,IF(COUNTIF($K$6:$K62,"="&amp;$K62)&gt;5,"",$H62),"")</f>
        <v/>
      </c>
      <c r="Q62" s="35" t="str">
        <f>IF($K62=Q$4&amp;"-"&amp;Q$5,IF(COUNTIF($K$6:$K62,"="&amp;$K62)&gt;5,"",$H62),"")</f>
        <v/>
      </c>
      <c r="R62" s="34" t="str">
        <f>IF($K62=R$4&amp;"-"&amp;R$5,IF(COUNTIF($K$6:$K62,"="&amp;$K62)&gt;5,"",$H62),"")</f>
        <v/>
      </c>
      <c r="S62" s="35" t="str">
        <f>IF($K62=S$4&amp;"-"&amp;S$5,IF(COUNTIF($K$6:$K62,"="&amp;$K62)&gt;5,"",$H62),"")</f>
        <v/>
      </c>
      <c r="T62" s="34" t="str">
        <f>IF($K62=T$4&amp;"-"&amp;T$5,IF(COUNTIF($K$6:$K62,"="&amp;$K62)&gt;5,"",$H62),"")</f>
        <v/>
      </c>
      <c r="U62" s="35" t="str">
        <f>IF($K62=U$4&amp;"-"&amp;U$5,IF(COUNTIF($K$6:$K62,"="&amp;$K62)&gt;5,"",$H62),"")</f>
        <v/>
      </c>
      <c r="V62" s="34" t="str">
        <f>IF($K62=V$4&amp;"-"&amp;V$5,IF(COUNTIF($K$6:$K62,"="&amp;$K62)&gt;5,"",$H62),"")</f>
        <v/>
      </c>
      <c r="W62" s="35" t="str">
        <f>IF($K62=W$4&amp;"-"&amp;W$5,IF(COUNTIF($K$6:$K62,"="&amp;$K62)&gt;5,"",$H62),"")</f>
        <v/>
      </c>
      <c r="X62" s="34" t="str">
        <f>IF($K62=X$4&amp;"-"&amp;X$5,IF(COUNTIF($K$6:$K62,"="&amp;$K62)&gt;5,"",$H62),"")</f>
        <v/>
      </c>
      <c r="Y62" s="35" t="str">
        <f>IF($K62=Y$4&amp;"-"&amp;Y$5,IF(COUNTIF($K$6:$K62,"="&amp;$K62)&gt;5,"",$H62),"")</f>
        <v/>
      </c>
      <c r="Z62" s="34" t="str">
        <f>IF($K62=Z$4&amp;"-"&amp;Z$5,IF(COUNTIF($K$6:$K62,"="&amp;$K62)&gt;5,"",$H62),"")</f>
        <v/>
      </c>
      <c r="AA62" s="33" t="str">
        <f>IF($K62=AA$4&amp;"-"&amp;AA$5,IF(COUNTIF($K$6:$K62,"="&amp;$K62)&gt;5,"",$H62),"")</f>
        <v/>
      </c>
      <c r="AB62" s="32" t="str">
        <f>IF($K62=AB$4&amp;"-"&amp;AB$5,IF(COUNTIF($K$6:$K62,"="&amp;$K62)&gt;5,"",$J62),"")</f>
        <v/>
      </c>
      <c r="AC62" s="35" t="str">
        <f>IF($K62=AC$4&amp;"-"&amp;AC$5,IF(COUNTIF($K$6:$K62,"="&amp;$K62)&gt;5,"",$J62),"")</f>
        <v/>
      </c>
      <c r="AD62" s="34" t="str">
        <f>IF($K62=AD$4&amp;"-"&amp;AD$5,IF(COUNTIF($K$6:$K62,"="&amp;$K62)&gt;5,"",$J62),"")</f>
        <v/>
      </c>
      <c r="AE62" s="35" t="str">
        <f>IF($K62=AE$4&amp;"-"&amp;AE$5,IF(COUNTIF($K$6:$K62,"="&amp;$K62)&gt;5,"",$J62),"")</f>
        <v/>
      </c>
      <c r="AF62" s="34" t="str">
        <f>IF($K62=AF$4&amp;"-"&amp;AF$5,IF(COUNTIF($K$6:$K62,"="&amp;$K62)&gt;5,"",$J62),"")</f>
        <v/>
      </c>
      <c r="AG62" s="35" t="str">
        <f>IF($K62=AG$4&amp;"-"&amp;AG$5,IF(COUNTIF($K$6:$K62,"="&amp;$K62)&gt;5,"",$J62),"")</f>
        <v/>
      </c>
      <c r="AH62" s="34" t="str">
        <f>IF($K62=AH$4&amp;"-"&amp;AH$5,IF(COUNTIF($K$6:$K62,"="&amp;$K62)&gt;5,"",$J62),"")</f>
        <v/>
      </c>
      <c r="AI62" s="35" t="str">
        <f>IF($K62=AI$4&amp;"-"&amp;AI$5,IF(COUNTIF($K$6:$K62,"="&amp;$K62)&gt;5,"",$J62),"")</f>
        <v/>
      </c>
      <c r="AJ62" s="34" t="str">
        <f>IF($K62=AJ$4&amp;"-"&amp;AJ$5,IF(COUNTIF($K$6:$K62,"="&amp;$K62)&gt;5,"",$J62),"")</f>
        <v/>
      </c>
      <c r="AK62" s="35" t="str">
        <f>IF($K62=AK$4&amp;"-"&amp;AK$5,IF(COUNTIF($K$6:$K62,"="&amp;$K62)&gt;5,"",$J62),"")</f>
        <v/>
      </c>
      <c r="AL62" s="34" t="str">
        <f>IF($K62=AL$4&amp;"-"&amp;AL$5,IF(COUNTIF($K$6:$K62,"="&amp;$K62)&gt;5,"",$J62),"")</f>
        <v/>
      </c>
      <c r="AM62" s="33" t="str">
        <f>IF($K62=AM$4&amp;"-"&amp;AM$5,IF(COUNTIF($K$6:$K62,"="&amp;$K62)&gt;5,"",$J62),"")</f>
        <v/>
      </c>
      <c r="AO62" s="12"/>
      <c r="AP62" s="12"/>
      <c r="AQ62" s="18"/>
      <c r="AR62" s="12"/>
      <c r="AS62" s="16"/>
      <c r="AT62" s="12"/>
      <c r="AU62" s="12"/>
      <c r="AV62" s="12"/>
      <c r="AW62" s="12"/>
      <c r="AX62" s="12"/>
    </row>
    <row r="63" spans="1:50" hidden="1" x14ac:dyDescent="0.25">
      <c r="A63" s="26">
        <v>58</v>
      </c>
      <c r="B63" s="51">
        <v>49</v>
      </c>
      <c r="C63" s="10" t="s">
        <v>534</v>
      </c>
      <c r="D63" s="3" t="s">
        <v>167</v>
      </c>
      <c r="E63" s="4" t="s">
        <v>0</v>
      </c>
      <c r="F63" s="55" t="b">
        <v>1</v>
      </c>
      <c r="G63" s="4" t="s">
        <v>12</v>
      </c>
      <c r="H63" s="4">
        <f>COUNTIF(G$6:G63,G63)</f>
        <v>55</v>
      </c>
      <c r="I63" s="53" t="str">
        <f t="shared" si="2"/>
        <v>M</v>
      </c>
      <c r="J63" s="53">
        <f>IF(I63="","",COUNTIF(I$6:I63,I63))</f>
        <v>46</v>
      </c>
      <c r="K63" s="29" t="str">
        <f t="shared" si="3"/>
        <v>C&amp;C-M</v>
      </c>
      <c r="L63" s="32" t="str">
        <f>IF($K63=L$4&amp;"-"&amp;L$5,IF(COUNTIF($K$6:$K63,"="&amp;$K63)&gt;5,"",$H63),"")</f>
        <v/>
      </c>
      <c r="M63" s="35" t="str">
        <f>IF($K63=M$4&amp;"-"&amp;M$5,IF(COUNTIF($K$6:$K63,"="&amp;$K63)&gt;5,"",$H63),"")</f>
        <v/>
      </c>
      <c r="N63" s="34" t="str">
        <f>IF($K63=N$4&amp;"-"&amp;N$5,IF(COUNTIF($K$6:$K63,"="&amp;$K63)&gt;5,"",$H63),"")</f>
        <v/>
      </c>
      <c r="O63" s="35" t="str">
        <f>IF($K63=O$4&amp;"-"&amp;O$5,IF(COUNTIF($K$6:$K63,"="&amp;$K63)&gt;5,"",$H63),"")</f>
        <v/>
      </c>
      <c r="P63" s="34" t="str">
        <f>IF($K63=P$4&amp;"-"&amp;P$5,IF(COUNTIF($K$6:$K63,"="&amp;$K63)&gt;5,"",$H63),"")</f>
        <v/>
      </c>
      <c r="Q63" s="35" t="str">
        <f>IF($K63=Q$4&amp;"-"&amp;Q$5,IF(COUNTIF($K$6:$K63,"="&amp;$K63)&gt;5,"",$H63),"")</f>
        <v/>
      </c>
      <c r="R63" s="34" t="str">
        <f>IF($K63=R$4&amp;"-"&amp;R$5,IF(COUNTIF($K$6:$K63,"="&amp;$K63)&gt;5,"",$H63),"")</f>
        <v/>
      </c>
      <c r="S63" s="35" t="str">
        <f>IF($K63=S$4&amp;"-"&amp;S$5,IF(COUNTIF($K$6:$K63,"="&amp;$K63)&gt;5,"",$H63),"")</f>
        <v/>
      </c>
      <c r="T63" s="34" t="str">
        <f>IF($K63=T$4&amp;"-"&amp;T$5,IF(COUNTIF($K$6:$K63,"="&amp;$K63)&gt;5,"",$H63),"")</f>
        <v/>
      </c>
      <c r="U63" s="35" t="str">
        <f>IF($K63=U$4&amp;"-"&amp;U$5,IF(COUNTIF($K$6:$K63,"="&amp;$K63)&gt;5,"",$H63),"")</f>
        <v/>
      </c>
      <c r="V63" s="34" t="str">
        <f>IF($K63=V$4&amp;"-"&amp;V$5,IF(COUNTIF($K$6:$K63,"="&amp;$K63)&gt;5,"",$H63),"")</f>
        <v/>
      </c>
      <c r="W63" s="35" t="str">
        <f>IF($K63=W$4&amp;"-"&amp;W$5,IF(COUNTIF($K$6:$K63,"="&amp;$K63)&gt;5,"",$H63),"")</f>
        <v/>
      </c>
      <c r="X63" s="34" t="str">
        <f>IF($K63=X$4&amp;"-"&amp;X$5,IF(COUNTIF($K$6:$K63,"="&amp;$K63)&gt;5,"",$H63),"")</f>
        <v/>
      </c>
      <c r="Y63" s="35" t="str">
        <f>IF($K63=Y$4&amp;"-"&amp;Y$5,IF(COUNTIF($K$6:$K63,"="&amp;$K63)&gt;5,"",$H63),"")</f>
        <v/>
      </c>
      <c r="Z63" s="34" t="str">
        <f>IF($K63=Z$4&amp;"-"&amp;Z$5,IF(COUNTIF($K$6:$K63,"="&amp;$K63)&gt;5,"",$H63),"")</f>
        <v/>
      </c>
      <c r="AA63" s="33" t="str">
        <f>IF($K63=AA$4&amp;"-"&amp;AA$5,IF(COUNTIF($K$6:$K63,"="&amp;$K63)&gt;5,"",$H63),"")</f>
        <v/>
      </c>
      <c r="AB63" s="32" t="str">
        <f>IF($K63=AB$4&amp;"-"&amp;AB$5,IF(COUNTIF($K$6:$K63,"="&amp;$K63)&gt;5,"",$J63),"")</f>
        <v/>
      </c>
      <c r="AC63" s="35" t="str">
        <f>IF($K63=AC$4&amp;"-"&amp;AC$5,IF(COUNTIF($K$6:$K63,"="&amp;$K63)&gt;5,"",$J63),"")</f>
        <v/>
      </c>
      <c r="AD63" s="34" t="str">
        <f>IF($K63=AD$4&amp;"-"&amp;AD$5,IF(COUNTIF($K$6:$K63,"="&amp;$K63)&gt;5,"",$J63),"")</f>
        <v/>
      </c>
      <c r="AE63" s="35" t="str">
        <f>IF($K63=AE$4&amp;"-"&amp;AE$5,IF(COUNTIF($K$6:$K63,"="&amp;$K63)&gt;5,"",$J63),"")</f>
        <v/>
      </c>
      <c r="AF63" s="34" t="str">
        <f>IF($K63=AF$4&amp;"-"&amp;AF$5,IF(COUNTIF($K$6:$K63,"="&amp;$K63)&gt;5,"",$J63),"")</f>
        <v/>
      </c>
      <c r="AG63" s="35" t="str">
        <f>IF($K63=AG$4&amp;"-"&amp;AG$5,IF(COUNTIF($K$6:$K63,"="&amp;$K63)&gt;5,"",$J63),"")</f>
        <v/>
      </c>
      <c r="AH63" s="34" t="str">
        <f>IF($K63=AH$4&amp;"-"&amp;AH$5,IF(COUNTIF($K$6:$K63,"="&amp;$K63)&gt;5,"",$J63),"")</f>
        <v/>
      </c>
      <c r="AI63" s="35" t="str">
        <f>IF($K63=AI$4&amp;"-"&amp;AI$5,IF(COUNTIF($K$6:$K63,"="&amp;$K63)&gt;5,"",$J63),"")</f>
        <v/>
      </c>
      <c r="AJ63" s="34" t="str">
        <f>IF($K63=AJ$4&amp;"-"&amp;AJ$5,IF(COUNTIF($K$6:$K63,"="&amp;$K63)&gt;5,"",$J63),"")</f>
        <v/>
      </c>
      <c r="AK63" s="35" t="str">
        <f>IF($K63=AK$4&amp;"-"&amp;AK$5,IF(COUNTIF($K$6:$K63,"="&amp;$K63)&gt;5,"",$J63),"")</f>
        <v/>
      </c>
      <c r="AL63" s="34" t="str">
        <f>IF($K63=AL$4&amp;"-"&amp;AL$5,IF(COUNTIF($K$6:$K63,"="&amp;$K63)&gt;5,"",$J63),"")</f>
        <v/>
      </c>
      <c r="AM63" s="33" t="str">
        <f>IF($K63=AM$4&amp;"-"&amp;AM$5,IF(COUNTIF($K$6:$K63,"="&amp;$K63)&gt;5,"",$J63),"")</f>
        <v/>
      </c>
      <c r="AO63" s="12"/>
      <c r="AP63" s="12"/>
      <c r="AQ63" s="18"/>
      <c r="AR63" s="12"/>
      <c r="AS63" s="16"/>
      <c r="AT63" s="12"/>
      <c r="AU63" s="12"/>
      <c r="AV63" s="12"/>
      <c r="AW63" s="12"/>
      <c r="AX63" s="12"/>
    </row>
    <row r="64" spans="1:50" hidden="1" x14ac:dyDescent="0.25">
      <c r="A64" s="27">
        <v>59</v>
      </c>
      <c r="B64" s="51">
        <v>50</v>
      </c>
      <c r="C64" s="10" t="s">
        <v>535</v>
      </c>
      <c r="D64" s="3" t="s">
        <v>641</v>
      </c>
      <c r="E64" s="4" t="s">
        <v>5</v>
      </c>
      <c r="F64" s="51" t="b">
        <v>1</v>
      </c>
      <c r="G64" s="4" t="s">
        <v>12</v>
      </c>
      <c r="H64" s="4">
        <f>COUNTIF(G$6:G64,G64)</f>
        <v>56</v>
      </c>
      <c r="I64" s="53" t="str">
        <f t="shared" si="2"/>
        <v>M</v>
      </c>
      <c r="J64" s="53">
        <f>IF(I64="","",COUNTIF(I$6:I64,I64))</f>
        <v>47</v>
      </c>
      <c r="K64" s="29" t="str">
        <f t="shared" si="3"/>
        <v>SS-M</v>
      </c>
      <c r="L64" s="32" t="str">
        <f>IF($K64=L$4&amp;"-"&amp;L$5,IF(COUNTIF($K$6:$K64,"="&amp;$K64)&gt;5,"",$H64),"")</f>
        <v/>
      </c>
      <c r="M64" s="35" t="str">
        <f>IF($K64=M$4&amp;"-"&amp;M$5,IF(COUNTIF($K$6:$K64,"="&amp;$K64)&gt;5,"",$H64),"")</f>
        <v/>
      </c>
      <c r="N64" s="34" t="str">
        <f>IF($K64=N$4&amp;"-"&amp;N$5,IF(COUNTIF($K$6:$K64,"="&amp;$K64)&gt;5,"",$H64),"")</f>
        <v/>
      </c>
      <c r="O64" s="35" t="str">
        <f>IF($K64=O$4&amp;"-"&amp;O$5,IF(COUNTIF($K$6:$K64,"="&amp;$K64)&gt;5,"",$H64),"")</f>
        <v/>
      </c>
      <c r="P64" s="34" t="str">
        <f>IF($K64=P$4&amp;"-"&amp;P$5,IF(COUNTIF($K$6:$K64,"="&amp;$K64)&gt;5,"",$H64),"")</f>
        <v/>
      </c>
      <c r="Q64" s="35" t="str">
        <f>IF($K64=Q$4&amp;"-"&amp;Q$5,IF(COUNTIF($K$6:$K64,"="&amp;$K64)&gt;5,"",$H64),"")</f>
        <v/>
      </c>
      <c r="R64" s="34" t="str">
        <f>IF($K64=R$4&amp;"-"&amp;R$5,IF(COUNTIF($K$6:$K64,"="&amp;$K64)&gt;5,"",$H64),"")</f>
        <v/>
      </c>
      <c r="S64" s="35" t="str">
        <f>IF($K64=S$4&amp;"-"&amp;S$5,IF(COUNTIF($K$6:$K64,"="&amp;$K64)&gt;5,"",$H64),"")</f>
        <v/>
      </c>
      <c r="T64" s="34" t="str">
        <f>IF($K64=T$4&amp;"-"&amp;T$5,IF(COUNTIF($K$6:$K64,"="&amp;$K64)&gt;5,"",$H64),"")</f>
        <v/>
      </c>
      <c r="U64" s="35" t="str">
        <f>IF($K64=U$4&amp;"-"&amp;U$5,IF(COUNTIF($K$6:$K64,"="&amp;$K64)&gt;5,"",$H64),"")</f>
        <v/>
      </c>
      <c r="V64" s="34" t="str">
        <f>IF($K64=V$4&amp;"-"&amp;V$5,IF(COUNTIF($K$6:$K64,"="&amp;$K64)&gt;5,"",$H64),"")</f>
        <v/>
      </c>
      <c r="W64" s="35" t="str">
        <f>IF($K64=W$4&amp;"-"&amp;W$5,IF(COUNTIF($K$6:$K64,"="&amp;$K64)&gt;5,"",$H64),"")</f>
        <v/>
      </c>
      <c r="X64" s="34" t="str">
        <f>IF($K64=X$4&amp;"-"&amp;X$5,IF(COUNTIF($K$6:$K64,"="&amp;$K64)&gt;5,"",$H64),"")</f>
        <v/>
      </c>
      <c r="Y64" s="35" t="str">
        <f>IF($K64=Y$4&amp;"-"&amp;Y$5,IF(COUNTIF($K$6:$K64,"="&amp;$K64)&gt;5,"",$H64),"")</f>
        <v/>
      </c>
      <c r="Z64" s="34">
        <f>IF($K64=Z$4&amp;"-"&amp;Z$5,IF(COUNTIF($K$6:$K64,"="&amp;$K64)&gt;5,"",$H64),"")</f>
        <v>56</v>
      </c>
      <c r="AA64" s="33" t="str">
        <f>IF($K64=AA$4&amp;"-"&amp;AA$5,IF(COUNTIF($K$6:$K64,"="&amp;$K64)&gt;5,"",$H64),"")</f>
        <v/>
      </c>
      <c r="AB64" s="32" t="str">
        <f>IF($K64=AB$4&amp;"-"&amp;AB$5,IF(COUNTIF($K$6:$K64,"="&amp;$K64)&gt;5,"",$J64),"")</f>
        <v/>
      </c>
      <c r="AC64" s="35" t="str">
        <f>IF($K64=AC$4&amp;"-"&amp;AC$5,IF(COUNTIF($K$6:$K64,"="&amp;$K64)&gt;5,"",$J64),"")</f>
        <v/>
      </c>
      <c r="AD64" s="34" t="str">
        <f>IF($K64=AD$4&amp;"-"&amp;AD$5,IF(COUNTIF($K$6:$K64,"="&amp;$K64)&gt;5,"",$J64),"")</f>
        <v/>
      </c>
      <c r="AE64" s="35" t="str">
        <f>IF($K64=AE$4&amp;"-"&amp;AE$5,IF(COUNTIF($K$6:$K64,"="&amp;$K64)&gt;5,"",$J64),"")</f>
        <v/>
      </c>
      <c r="AF64" s="34" t="str">
        <f>IF($K64=AF$4&amp;"-"&amp;AF$5,IF(COUNTIF($K$6:$K64,"="&amp;$K64)&gt;5,"",$J64),"")</f>
        <v/>
      </c>
      <c r="AG64" s="35" t="str">
        <f>IF($K64=AG$4&amp;"-"&amp;AG$5,IF(COUNTIF($K$6:$K64,"="&amp;$K64)&gt;5,"",$J64),"")</f>
        <v/>
      </c>
      <c r="AH64" s="34" t="str">
        <f>IF($K64=AH$4&amp;"-"&amp;AH$5,IF(COUNTIF($K$6:$K64,"="&amp;$K64)&gt;5,"",$J64),"")</f>
        <v/>
      </c>
      <c r="AI64" s="35" t="str">
        <f>IF($K64=AI$4&amp;"-"&amp;AI$5,IF(COUNTIF($K$6:$K64,"="&amp;$K64)&gt;5,"",$J64),"")</f>
        <v/>
      </c>
      <c r="AJ64" s="34" t="str">
        <f>IF($K64=AJ$4&amp;"-"&amp;AJ$5,IF(COUNTIF($K$6:$K64,"="&amp;$K64)&gt;5,"",$J64),"")</f>
        <v/>
      </c>
      <c r="AK64" s="35" t="str">
        <f>IF($K64=AK$4&amp;"-"&amp;AK$5,IF(COUNTIF($K$6:$K64,"="&amp;$K64)&gt;5,"",$J64),"")</f>
        <v/>
      </c>
      <c r="AL64" s="34">
        <f>IF($K64=AL$4&amp;"-"&amp;AL$5,IF(COUNTIF($K$6:$K64,"="&amp;$K64)&gt;5,"",$J64),"")</f>
        <v>47</v>
      </c>
      <c r="AM64" s="33" t="str">
        <f>IF($K64=AM$4&amp;"-"&amp;AM$5,IF(COUNTIF($K$6:$K64,"="&amp;$K64)&gt;5,"",$J64),"")</f>
        <v/>
      </c>
      <c r="AO64" s="12"/>
      <c r="AP64" s="12"/>
      <c r="AQ64" s="18"/>
      <c r="AR64" s="12"/>
      <c r="AS64" s="16"/>
      <c r="AT64" s="12"/>
      <c r="AU64" s="12"/>
      <c r="AV64" s="12"/>
      <c r="AW64" s="12"/>
      <c r="AX64" s="12"/>
    </row>
    <row r="65" spans="1:50" hidden="1" x14ac:dyDescent="0.25">
      <c r="A65" s="26">
        <v>60</v>
      </c>
      <c r="B65" s="51">
        <v>51</v>
      </c>
      <c r="C65" s="10" t="s">
        <v>349</v>
      </c>
      <c r="D65" s="3" t="s">
        <v>125</v>
      </c>
      <c r="E65" s="4" t="s">
        <v>2</v>
      </c>
      <c r="F65" s="55" t="b">
        <v>1</v>
      </c>
      <c r="G65" s="4" t="s">
        <v>12</v>
      </c>
      <c r="H65" s="4">
        <f>COUNTIF(G$6:G65,G65)</f>
        <v>57</v>
      </c>
      <c r="I65" s="53" t="str">
        <f t="shared" si="2"/>
        <v>M</v>
      </c>
      <c r="J65" s="53">
        <f>IF(I65="","",COUNTIF(I$6:I65,I65))</f>
        <v>48</v>
      </c>
      <c r="K65" s="29" t="str">
        <f t="shared" si="3"/>
        <v>Ely-M</v>
      </c>
      <c r="L65" s="32" t="str">
        <f>IF($K65=L$4&amp;"-"&amp;L$5,IF(COUNTIF($K$6:$K65,"="&amp;$K65)&gt;5,"",$H65),"")</f>
        <v/>
      </c>
      <c r="M65" s="35" t="str">
        <f>IF($K65=M$4&amp;"-"&amp;M$5,IF(COUNTIF($K$6:$K65,"="&amp;$K65)&gt;5,"",$H65),"")</f>
        <v/>
      </c>
      <c r="N65" s="34" t="str">
        <f>IF($K65=N$4&amp;"-"&amp;N$5,IF(COUNTIF($K$6:$K65,"="&amp;$K65)&gt;5,"",$H65),"")</f>
        <v/>
      </c>
      <c r="O65" s="35" t="str">
        <f>IF($K65=O$4&amp;"-"&amp;O$5,IF(COUNTIF($K$6:$K65,"="&amp;$K65)&gt;5,"",$H65),"")</f>
        <v/>
      </c>
      <c r="P65" s="34" t="str">
        <f>IF($K65=P$4&amp;"-"&amp;P$5,IF(COUNTIF($K$6:$K65,"="&amp;$K65)&gt;5,"",$H65),"")</f>
        <v/>
      </c>
      <c r="Q65" s="35" t="str">
        <f>IF($K65=Q$4&amp;"-"&amp;Q$5,IF(COUNTIF($K$6:$K65,"="&amp;$K65)&gt;5,"",$H65),"")</f>
        <v/>
      </c>
      <c r="R65" s="34" t="str">
        <f>IF($K65=R$4&amp;"-"&amp;R$5,IF(COUNTIF($K$6:$K65,"="&amp;$K65)&gt;5,"",$H65),"")</f>
        <v/>
      </c>
      <c r="S65" s="35" t="str">
        <f>IF($K65=S$4&amp;"-"&amp;S$5,IF(COUNTIF($K$6:$K65,"="&amp;$K65)&gt;5,"",$H65),"")</f>
        <v/>
      </c>
      <c r="T65" s="34" t="str">
        <f>IF($K65=T$4&amp;"-"&amp;T$5,IF(COUNTIF($K$6:$K65,"="&amp;$K65)&gt;5,"",$H65),"")</f>
        <v/>
      </c>
      <c r="U65" s="35" t="str">
        <f>IF($K65=U$4&amp;"-"&amp;U$5,IF(COUNTIF($K$6:$K65,"="&amp;$K65)&gt;5,"",$H65),"")</f>
        <v/>
      </c>
      <c r="V65" s="34" t="str">
        <f>IF($K65=V$4&amp;"-"&amp;V$5,IF(COUNTIF($K$6:$K65,"="&amp;$K65)&gt;5,"",$H65),"")</f>
        <v/>
      </c>
      <c r="W65" s="35" t="str">
        <f>IF($K65=W$4&amp;"-"&amp;W$5,IF(COUNTIF($K$6:$K65,"="&amp;$K65)&gt;5,"",$H65),"")</f>
        <v/>
      </c>
      <c r="X65" s="34" t="str">
        <f>IF($K65=X$4&amp;"-"&amp;X$5,IF(COUNTIF($K$6:$K65,"="&amp;$K65)&gt;5,"",$H65),"")</f>
        <v/>
      </c>
      <c r="Y65" s="35" t="str">
        <f>IF($K65=Y$4&amp;"-"&amp;Y$5,IF(COUNTIF($K$6:$K65,"="&amp;$K65)&gt;5,"",$H65),"")</f>
        <v/>
      </c>
      <c r="Z65" s="34" t="str">
        <f>IF($K65=Z$4&amp;"-"&amp;Z$5,IF(COUNTIF($K$6:$K65,"="&amp;$K65)&gt;5,"",$H65),"")</f>
        <v/>
      </c>
      <c r="AA65" s="33" t="str">
        <f>IF($K65=AA$4&amp;"-"&amp;AA$5,IF(COUNTIF($K$6:$K65,"="&amp;$K65)&gt;5,"",$H65),"")</f>
        <v/>
      </c>
      <c r="AB65" s="32" t="str">
        <f>IF($K65=AB$4&amp;"-"&amp;AB$5,IF(COUNTIF($K$6:$K65,"="&amp;$K65)&gt;5,"",$J65),"")</f>
        <v/>
      </c>
      <c r="AC65" s="35" t="str">
        <f>IF($K65=AC$4&amp;"-"&amp;AC$5,IF(COUNTIF($K$6:$K65,"="&amp;$K65)&gt;5,"",$J65),"")</f>
        <v/>
      </c>
      <c r="AD65" s="34" t="str">
        <f>IF($K65=AD$4&amp;"-"&amp;AD$5,IF(COUNTIF($K$6:$K65,"="&amp;$K65)&gt;5,"",$J65),"")</f>
        <v/>
      </c>
      <c r="AE65" s="35" t="str">
        <f>IF($K65=AE$4&amp;"-"&amp;AE$5,IF(COUNTIF($K$6:$K65,"="&amp;$K65)&gt;5,"",$J65),"")</f>
        <v/>
      </c>
      <c r="AF65" s="34" t="str">
        <f>IF($K65=AF$4&amp;"-"&amp;AF$5,IF(COUNTIF($K$6:$K65,"="&amp;$K65)&gt;5,"",$J65),"")</f>
        <v/>
      </c>
      <c r="AG65" s="35" t="str">
        <f>IF($K65=AG$4&amp;"-"&amp;AG$5,IF(COUNTIF($K$6:$K65,"="&amp;$K65)&gt;5,"",$J65),"")</f>
        <v/>
      </c>
      <c r="AH65" s="34" t="str">
        <f>IF($K65=AH$4&amp;"-"&amp;AH$5,IF(COUNTIF($K$6:$K65,"="&amp;$K65)&gt;5,"",$J65),"")</f>
        <v/>
      </c>
      <c r="AI65" s="35" t="str">
        <f>IF($K65=AI$4&amp;"-"&amp;AI$5,IF(COUNTIF($K$6:$K65,"="&amp;$K65)&gt;5,"",$J65),"")</f>
        <v/>
      </c>
      <c r="AJ65" s="34" t="str">
        <f>IF($K65=AJ$4&amp;"-"&amp;AJ$5,IF(COUNTIF($K$6:$K65,"="&amp;$K65)&gt;5,"",$J65),"")</f>
        <v/>
      </c>
      <c r="AK65" s="35" t="str">
        <f>IF($K65=AK$4&amp;"-"&amp;AK$5,IF(COUNTIF($K$6:$K65,"="&amp;$K65)&gt;5,"",$J65),"")</f>
        <v/>
      </c>
      <c r="AL65" s="34" t="str">
        <f>IF($K65=AL$4&amp;"-"&amp;AL$5,IF(COUNTIF($K$6:$K65,"="&amp;$K65)&gt;5,"",$J65),"")</f>
        <v/>
      </c>
      <c r="AM65" s="33" t="str">
        <f>IF($K65=AM$4&amp;"-"&amp;AM$5,IF(COUNTIF($K$6:$K65,"="&amp;$K65)&gt;5,"",$J65),"")</f>
        <v/>
      </c>
      <c r="AO65" s="12"/>
      <c r="AP65" s="12"/>
      <c r="AQ65" s="18"/>
      <c r="AR65" s="12"/>
      <c r="AS65" s="16"/>
      <c r="AT65" s="12"/>
      <c r="AU65" s="12"/>
      <c r="AV65" s="12"/>
      <c r="AW65" s="12"/>
      <c r="AX65" s="12"/>
    </row>
    <row r="66" spans="1:50" hidden="1" x14ac:dyDescent="0.25">
      <c r="A66" s="27">
        <v>61</v>
      </c>
      <c r="B66" s="51">
        <v>52</v>
      </c>
      <c r="C66" s="10" t="s">
        <v>350</v>
      </c>
      <c r="D66" s="3" t="s">
        <v>63</v>
      </c>
      <c r="E66" s="4" t="s">
        <v>2</v>
      </c>
      <c r="F66" s="51" t="b">
        <v>1</v>
      </c>
      <c r="G66" s="4" t="s">
        <v>12</v>
      </c>
      <c r="H66" s="4">
        <f>COUNTIF(G$6:G66,G66)</f>
        <v>58</v>
      </c>
      <c r="I66" s="53" t="str">
        <f t="shared" si="2"/>
        <v>M</v>
      </c>
      <c r="J66" s="53">
        <f>IF(I66="","",COUNTIF(I$6:I66,I66))</f>
        <v>49</v>
      </c>
      <c r="K66" s="29" t="str">
        <f t="shared" si="3"/>
        <v>Ely-M</v>
      </c>
      <c r="L66" s="32" t="str">
        <f>IF($K66=L$4&amp;"-"&amp;L$5,IF(COUNTIF($K$6:$K66,"="&amp;$K66)&gt;5,"",$H66),"")</f>
        <v/>
      </c>
      <c r="M66" s="35" t="str">
        <f>IF($K66=M$4&amp;"-"&amp;M$5,IF(COUNTIF($K$6:$K66,"="&amp;$K66)&gt;5,"",$H66),"")</f>
        <v/>
      </c>
      <c r="N66" s="34" t="str">
        <f>IF($K66=N$4&amp;"-"&amp;N$5,IF(COUNTIF($K$6:$K66,"="&amp;$K66)&gt;5,"",$H66),"")</f>
        <v/>
      </c>
      <c r="O66" s="35" t="str">
        <f>IF($K66=O$4&amp;"-"&amp;O$5,IF(COUNTIF($K$6:$K66,"="&amp;$K66)&gt;5,"",$H66),"")</f>
        <v/>
      </c>
      <c r="P66" s="34" t="str">
        <f>IF($K66=P$4&amp;"-"&amp;P$5,IF(COUNTIF($K$6:$K66,"="&amp;$K66)&gt;5,"",$H66),"")</f>
        <v/>
      </c>
      <c r="Q66" s="35" t="str">
        <f>IF($K66=Q$4&amp;"-"&amp;Q$5,IF(COUNTIF($K$6:$K66,"="&amp;$K66)&gt;5,"",$H66),"")</f>
        <v/>
      </c>
      <c r="R66" s="34" t="str">
        <f>IF($K66=R$4&amp;"-"&amp;R$5,IF(COUNTIF($K$6:$K66,"="&amp;$K66)&gt;5,"",$H66),"")</f>
        <v/>
      </c>
      <c r="S66" s="35" t="str">
        <f>IF($K66=S$4&amp;"-"&amp;S$5,IF(COUNTIF($K$6:$K66,"="&amp;$K66)&gt;5,"",$H66),"")</f>
        <v/>
      </c>
      <c r="T66" s="34" t="str">
        <f>IF($K66=T$4&amp;"-"&amp;T$5,IF(COUNTIF($K$6:$K66,"="&amp;$K66)&gt;5,"",$H66),"")</f>
        <v/>
      </c>
      <c r="U66" s="35" t="str">
        <f>IF($K66=U$4&amp;"-"&amp;U$5,IF(COUNTIF($K$6:$K66,"="&amp;$K66)&gt;5,"",$H66),"")</f>
        <v/>
      </c>
      <c r="V66" s="34" t="str">
        <f>IF($K66=V$4&amp;"-"&amp;V$5,IF(COUNTIF($K$6:$K66,"="&amp;$K66)&gt;5,"",$H66),"")</f>
        <v/>
      </c>
      <c r="W66" s="35" t="str">
        <f>IF($K66=W$4&amp;"-"&amp;W$5,IF(COUNTIF($K$6:$K66,"="&amp;$K66)&gt;5,"",$H66),"")</f>
        <v/>
      </c>
      <c r="X66" s="34" t="str">
        <f>IF($K66=X$4&amp;"-"&amp;X$5,IF(COUNTIF($K$6:$K66,"="&amp;$K66)&gt;5,"",$H66),"")</f>
        <v/>
      </c>
      <c r="Y66" s="35" t="str">
        <f>IF($K66=Y$4&amp;"-"&amp;Y$5,IF(COUNTIF($K$6:$K66,"="&amp;$K66)&gt;5,"",$H66),"")</f>
        <v/>
      </c>
      <c r="Z66" s="34" t="str">
        <f>IF($K66=Z$4&amp;"-"&amp;Z$5,IF(COUNTIF($K$6:$K66,"="&amp;$K66)&gt;5,"",$H66),"")</f>
        <v/>
      </c>
      <c r="AA66" s="33" t="str">
        <f>IF($K66=AA$4&amp;"-"&amp;AA$5,IF(COUNTIF($K$6:$K66,"="&amp;$K66)&gt;5,"",$H66),"")</f>
        <v/>
      </c>
      <c r="AB66" s="32" t="str">
        <f>IF($K66=AB$4&amp;"-"&amp;AB$5,IF(COUNTIF($K$6:$K66,"="&amp;$K66)&gt;5,"",$J66),"")</f>
        <v/>
      </c>
      <c r="AC66" s="35" t="str">
        <f>IF($K66=AC$4&amp;"-"&amp;AC$5,IF(COUNTIF($K$6:$K66,"="&amp;$K66)&gt;5,"",$J66),"")</f>
        <v/>
      </c>
      <c r="AD66" s="34" t="str">
        <f>IF($K66=AD$4&amp;"-"&amp;AD$5,IF(COUNTIF($K$6:$K66,"="&amp;$K66)&gt;5,"",$J66),"")</f>
        <v/>
      </c>
      <c r="AE66" s="35" t="str">
        <f>IF($K66=AE$4&amp;"-"&amp;AE$5,IF(COUNTIF($K$6:$K66,"="&amp;$K66)&gt;5,"",$J66),"")</f>
        <v/>
      </c>
      <c r="AF66" s="34" t="str">
        <f>IF($K66=AF$4&amp;"-"&amp;AF$5,IF(COUNTIF($K$6:$K66,"="&amp;$K66)&gt;5,"",$J66),"")</f>
        <v/>
      </c>
      <c r="AG66" s="35" t="str">
        <f>IF($K66=AG$4&amp;"-"&amp;AG$5,IF(COUNTIF($K$6:$K66,"="&amp;$K66)&gt;5,"",$J66),"")</f>
        <v/>
      </c>
      <c r="AH66" s="34" t="str">
        <f>IF($K66=AH$4&amp;"-"&amp;AH$5,IF(COUNTIF($K$6:$K66,"="&amp;$K66)&gt;5,"",$J66),"")</f>
        <v/>
      </c>
      <c r="AI66" s="35" t="str">
        <f>IF($K66=AI$4&amp;"-"&amp;AI$5,IF(COUNTIF($K$6:$K66,"="&amp;$K66)&gt;5,"",$J66),"")</f>
        <v/>
      </c>
      <c r="AJ66" s="34" t="str">
        <f>IF($K66=AJ$4&amp;"-"&amp;AJ$5,IF(COUNTIF($K$6:$K66,"="&amp;$K66)&gt;5,"",$J66),"")</f>
        <v/>
      </c>
      <c r="AK66" s="35" t="str">
        <f>IF($K66=AK$4&amp;"-"&amp;AK$5,IF(COUNTIF($K$6:$K66,"="&amp;$K66)&gt;5,"",$J66),"")</f>
        <v/>
      </c>
      <c r="AL66" s="34" t="str">
        <f>IF($K66=AL$4&amp;"-"&amp;AL$5,IF(COUNTIF($K$6:$K66,"="&amp;$K66)&gt;5,"",$J66),"")</f>
        <v/>
      </c>
      <c r="AM66" s="33" t="str">
        <f>IF($K66=AM$4&amp;"-"&amp;AM$5,IF(COUNTIF($K$6:$K66,"="&amp;$K66)&gt;5,"",$J66),"")</f>
        <v/>
      </c>
      <c r="AO66" s="12"/>
      <c r="AP66" s="12"/>
      <c r="AQ66" s="18"/>
      <c r="AR66" s="12"/>
      <c r="AS66" s="16"/>
      <c r="AT66" s="12"/>
      <c r="AU66" s="12"/>
      <c r="AV66" s="12"/>
      <c r="AW66" s="12"/>
      <c r="AX66" s="12"/>
    </row>
    <row r="67" spans="1:50" hidden="1" x14ac:dyDescent="0.25">
      <c r="A67" s="26">
        <v>62</v>
      </c>
      <c r="B67" s="51">
        <v>53</v>
      </c>
      <c r="C67" s="10" t="s">
        <v>717</v>
      </c>
      <c r="D67" s="3" t="s">
        <v>276</v>
      </c>
      <c r="E67" s="4" t="s">
        <v>1</v>
      </c>
      <c r="F67" s="55" t="b">
        <v>1</v>
      </c>
      <c r="G67" s="4" t="s">
        <v>12</v>
      </c>
      <c r="H67" s="4">
        <f>COUNTIF(G$6:G67,G67)</f>
        <v>59</v>
      </c>
      <c r="I67" s="53" t="str">
        <f t="shared" si="2"/>
        <v>M</v>
      </c>
      <c r="J67" s="53">
        <f>IF(I67="","",COUNTIF(I$6:I67,I67))</f>
        <v>50</v>
      </c>
      <c r="K67" s="29" t="str">
        <f t="shared" si="3"/>
        <v>CTC-M</v>
      </c>
      <c r="L67" s="32" t="str">
        <f>IF($K67=L$4&amp;"-"&amp;L$5,IF(COUNTIF($K$6:$K67,"="&amp;$K67)&gt;5,"",$H67),"")</f>
        <v/>
      </c>
      <c r="M67" s="35" t="str">
        <f>IF($K67=M$4&amp;"-"&amp;M$5,IF(COUNTIF($K$6:$K67,"="&amp;$K67)&gt;5,"",$H67),"")</f>
        <v/>
      </c>
      <c r="N67" s="34" t="str">
        <f>IF($K67=N$4&amp;"-"&amp;N$5,IF(COUNTIF($K$6:$K67,"="&amp;$K67)&gt;5,"",$H67),"")</f>
        <v/>
      </c>
      <c r="O67" s="35" t="str">
        <f>IF($K67=O$4&amp;"-"&amp;O$5,IF(COUNTIF($K$6:$K67,"="&amp;$K67)&gt;5,"",$H67),"")</f>
        <v/>
      </c>
      <c r="P67" s="34" t="str">
        <f>IF($K67=P$4&amp;"-"&amp;P$5,IF(COUNTIF($K$6:$K67,"="&amp;$K67)&gt;5,"",$H67),"")</f>
        <v/>
      </c>
      <c r="Q67" s="35" t="str">
        <f>IF($K67=Q$4&amp;"-"&amp;Q$5,IF(COUNTIF($K$6:$K67,"="&amp;$K67)&gt;5,"",$H67),"")</f>
        <v/>
      </c>
      <c r="R67" s="34" t="str">
        <f>IF($K67=R$4&amp;"-"&amp;R$5,IF(COUNTIF($K$6:$K67,"="&amp;$K67)&gt;5,"",$H67),"")</f>
        <v/>
      </c>
      <c r="S67" s="35" t="str">
        <f>IF($K67=S$4&amp;"-"&amp;S$5,IF(COUNTIF($K$6:$K67,"="&amp;$K67)&gt;5,"",$H67),"")</f>
        <v/>
      </c>
      <c r="T67" s="34" t="str">
        <f>IF($K67=T$4&amp;"-"&amp;T$5,IF(COUNTIF($K$6:$K67,"="&amp;$K67)&gt;5,"",$H67),"")</f>
        <v/>
      </c>
      <c r="U67" s="35" t="str">
        <f>IF($K67=U$4&amp;"-"&amp;U$5,IF(COUNTIF($K$6:$K67,"="&amp;$K67)&gt;5,"",$H67),"")</f>
        <v/>
      </c>
      <c r="V67" s="34" t="str">
        <f>IF($K67=V$4&amp;"-"&amp;V$5,IF(COUNTIF($K$6:$K67,"="&amp;$K67)&gt;5,"",$H67),"")</f>
        <v/>
      </c>
      <c r="W67" s="35" t="str">
        <f>IF($K67=W$4&amp;"-"&amp;W$5,IF(COUNTIF($K$6:$K67,"="&amp;$K67)&gt;5,"",$H67),"")</f>
        <v/>
      </c>
      <c r="X67" s="34" t="str">
        <f>IF($K67=X$4&amp;"-"&amp;X$5,IF(COUNTIF($K$6:$K67,"="&amp;$K67)&gt;5,"",$H67),"")</f>
        <v/>
      </c>
      <c r="Y67" s="35" t="str">
        <f>IF($K67=Y$4&amp;"-"&amp;Y$5,IF(COUNTIF($K$6:$K67,"="&amp;$K67)&gt;5,"",$H67),"")</f>
        <v/>
      </c>
      <c r="Z67" s="34" t="str">
        <f>IF($K67=Z$4&amp;"-"&amp;Z$5,IF(COUNTIF($K$6:$K67,"="&amp;$K67)&gt;5,"",$H67),"")</f>
        <v/>
      </c>
      <c r="AA67" s="33" t="str">
        <f>IF($K67=AA$4&amp;"-"&amp;AA$5,IF(COUNTIF($K$6:$K67,"="&amp;$K67)&gt;5,"",$H67),"")</f>
        <v/>
      </c>
      <c r="AB67" s="32" t="str">
        <f>IF($K67=AB$4&amp;"-"&amp;AB$5,IF(COUNTIF($K$6:$K67,"="&amp;$K67)&gt;5,"",$J67),"")</f>
        <v/>
      </c>
      <c r="AC67" s="35" t="str">
        <f>IF($K67=AC$4&amp;"-"&amp;AC$5,IF(COUNTIF($K$6:$K67,"="&amp;$K67)&gt;5,"",$J67),"")</f>
        <v/>
      </c>
      <c r="AD67" s="34" t="str">
        <f>IF($K67=AD$4&amp;"-"&amp;AD$5,IF(COUNTIF($K$6:$K67,"="&amp;$K67)&gt;5,"",$J67),"")</f>
        <v/>
      </c>
      <c r="AE67" s="35" t="str">
        <f>IF($K67=AE$4&amp;"-"&amp;AE$5,IF(COUNTIF($K$6:$K67,"="&amp;$K67)&gt;5,"",$J67),"")</f>
        <v/>
      </c>
      <c r="AF67" s="34" t="str">
        <f>IF($K67=AF$4&amp;"-"&amp;AF$5,IF(COUNTIF($K$6:$K67,"="&amp;$K67)&gt;5,"",$J67),"")</f>
        <v/>
      </c>
      <c r="AG67" s="35" t="str">
        <f>IF($K67=AG$4&amp;"-"&amp;AG$5,IF(COUNTIF($K$6:$K67,"="&amp;$K67)&gt;5,"",$J67),"")</f>
        <v/>
      </c>
      <c r="AH67" s="34" t="str">
        <f>IF($K67=AH$4&amp;"-"&amp;AH$5,IF(COUNTIF($K$6:$K67,"="&amp;$K67)&gt;5,"",$J67),"")</f>
        <v/>
      </c>
      <c r="AI67" s="35" t="str">
        <f>IF($K67=AI$4&amp;"-"&amp;AI$5,IF(COUNTIF($K$6:$K67,"="&amp;$K67)&gt;5,"",$J67),"")</f>
        <v/>
      </c>
      <c r="AJ67" s="34" t="str">
        <f>IF($K67=AJ$4&amp;"-"&amp;AJ$5,IF(COUNTIF($K$6:$K67,"="&amp;$K67)&gt;5,"",$J67),"")</f>
        <v/>
      </c>
      <c r="AK67" s="35" t="str">
        <f>IF($K67=AK$4&amp;"-"&amp;AK$5,IF(COUNTIF($K$6:$K67,"="&amp;$K67)&gt;5,"",$J67),"")</f>
        <v/>
      </c>
      <c r="AL67" s="34" t="str">
        <f>IF($K67=AL$4&amp;"-"&amp;AL$5,IF(COUNTIF($K$6:$K67,"="&amp;$K67)&gt;5,"",$J67),"")</f>
        <v/>
      </c>
      <c r="AM67" s="33" t="str">
        <f>IF($K67=AM$4&amp;"-"&amp;AM$5,IF(COUNTIF($K$6:$K67,"="&amp;$K67)&gt;5,"",$J67),"")</f>
        <v/>
      </c>
      <c r="AO67" s="12"/>
      <c r="AP67" s="12"/>
      <c r="AQ67" s="18"/>
      <c r="AR67" s="12"/>
      <c r="AS67" s="16"/>
      <c r="AT67" s="12"/>
      <c r="AU67" s="12"/>
      <c r="AV67" s="12"/>
      <c r="AW67" s="12"/>
      <c r="AX67" s="12"/>
    </row>
    <row r="68" spans="1:50" hidden="1" x14ac:dyDescent="0.25">
      <c r="A68" s="27">
        <v>63</v>
      </c>
      <c r="B68" s="51">
        <v>54</v>
      </c>
      <c r="C68" s="10" t="s">
        <v>536</v>
      </c>
      <c r="D68" s="3" t="s">
        <v>180</v>
      </c>
      <c r="E68" s="4" t="s">
        <v>2</v>
      </c>
      <c r="F68" s="51" t="b">
        <v>1</v>
      </c>
      <c r="G68" s="4" t="s">
        <v>12</v>
      </c>
      <c r="H68" s="4">
        <f>COUNTIF(G$6:G68,G68)</f>
        <v>60</v>
      </c>
      <c r="I68" s="53" t="str">
        <f t="shared" si="2"/>
        <v>M</v>
      </c>
      <c r="J68" s="53">
        <f>IF(I68="","",COUNTIF(I$6:I68,I68))</f>
        <v>51</v>
      </c>
      <c r="K68" s="29" t="str">
        <f t="shared" si="3"/>
        <v>Ely-M</v>
      </c>
      <c r="L68" s="32" t="str">
        <f>IF($K68=L$4&amp;"-"&amp;L$5,IF(COUNTIF($K$6:$K68,"="&amp;$K68)&gt;5,"",$H68),"")</f>
        <v/>
      </c>
      <c r="M68" s="35" t="str">
        <f>IF($K68=M$4&amp;"-"&amp;M$5,IF(COUNTIF($K$6:$K68,"="&amp;$K68)&gt;5,"",$H68),"")</f>
        <v/>
      </c>
      <c r="N68" s="34" t="str">
        <f>IF($K68=N$4&amp;"-"&amp;N$5,IF(COUNTIF($K$6:$K68,"="&amp;$K68)&gt;5,"",$H68),"")</f>
        <v/>
      </c>
      <c r="O68" s="35" t="str">
        <f>IF($K68=O$4&amp;"-"&amp;O$5,IF(COUNTIF($K$6:$K68,"="&amp;$K68)&gt;5,"",$H68),"")</f>
        <v/>
      </c>
      <c r="P68" s="34" t="str">
        <f>IF($K68=P$4&amp;"-"&amp;P$5,IF(COUNTIF($K$6:$K68,"="&amp;$K68)&gt;5,"",$H68),"")</f>
        <v/>
      </c>
      <c r="Q68" s="35" t="str">
        <f>IF($K68=Q$4&amp;"-"&amp;Q$5,IF(COUNTIF($K$6:$K68,"="&amp;$K68)&gt;5,"",$H68),"")</f>
        <v/>
      </c>
      <c r="R68" s="34" t="str">
        <f>IF($K68=R$4&amp;"-"&amp;R$5,IF(COUNTIF($K$6:$K68,"="&amp;$K68)&gt;5,"",$H68),"")</f>
        <v/>
      </c>
      <c r="S68" s="35" t="str">
        <f>IF($K68=S$4&amp;"-"&amp;S$5,IF(COUNTIF($K$6:$K68,"="&amp;$K68)&gt;5,"",$H68),"")</f>
        <v/>
      </c>
      <c r="T68" s="34" t="str">
        <f>IF($K68=T$4&amp;"-"&amp;T$5,IF(COUNTIF($K$6:$K68,"="&amp;$K68)&gt;5,"",$H68),"")</f>
        <v/>
      </c>
      <c r="U68" s="35" t="str">
        <f>IF($K68=U$4&amp;"-"&amp;U$5,IF(COUNTIF($K$6:$K68,"="&amp;$K68)&gt;5,"",$H68),"")</f>
        <v/>
      </c>
      <c r="V68" s="34" t="str">
        <f>IF($K68=V$4&amp;"-"&amp;V$5,IF(COUNTIF($K$6:$K68,"="&amp;$K68)&gt;5,"",$H68),"")</f>
        <v/>
      </c>
      <c r="W68" s="35" t="str">
        <f>IF($K68=W$4&amp;"-"&amp;W$5,IF(COUNTIF($K$6:$K68,"="&amp;$K68)&gt;5,"",$H68),"")</f>
        <v/>
      </c>
      <c r="X68" s="34" t="str">
        <f>IF($K68=X$4&amp;"-"&amp;X$5,IF(COUNTIF($K$6:$K68,"="&amp;$K68)&gt;5,"",$H68),"")</f>
        <v/>
      </c>
      <c r="Y68" s="35" t="str">
        <f>IF($K68=Y$4&amp;"-"&amp;Y$5,IF(COUNTIF($K$6:$K68,"="&amp;$K68)&gt;5,"",$H68),"")</f>
        <v/>
      </c>
      <c r="Z68" s="34" t="str">
        <f>IF($K68=Z$4&amp;"-"&amp;Z$5,IF(COUNTIF($K$6:$K68,"="&amp;$K68)&gt;5,"",$H68),"")</f>
        <v/>
      </c>
      <c r="AA68" s="33" t="str">
        <f>IF($K68=AA$4&amp;"-"&amp;AA$5,IF(COUNTIF($K$6:$K68,"="&amp;$K68)&gt;5,"",$H68),"")</f>
        <v/>
      </c>
      <c r="AB68" s="32" t="str">
        <f>IF($K68=AB$4&amp;"-"&amp;AB$5,IF(COUNTIF($K$6:$K68,"="&amp;$K68)&gt;5,"",$J68),"")</f>
        <v/>
      </c>
      <c r="AC68" s="35" t="str">
        <f>IF($K68=AC$4&amp;"-"&amp;AC$5,IF(COUNTIF($K$6:$K68,"="&amp;$K68)&gt;5,"",$J68),"")</f>
        <v/>
      </c>
      <c r="AD68" s="34" t="str">
        <f>IF($K68=AD$4&amp;"-"&amp;AD$5,IF(COUNTIF($K$6:$K68,"="&amp;$K68)&gt;5,"",$J68),"")</f>
        <v/>
      </c>
      <c r="AE68" s="35" t="str">
        <f>IF($K68=AE$4&amp;"-"&amp;AE$5,IF(COUNTIF($K$6:$K68,"="&amp;$K68)&gt;5,"",$J68),"")</f>
        <v/>
      </c>
      <c r="AF68" s="34" t="str">
        <f>IF($K68=AF$4&amp;"-"&amp;AF$5,IF(COUNTIF($K$6:$K68,"="&amp;$K68)&gt;5,"",$J68),"")</f>
        <v/>
      </c>
      <c r="AG68" s="35" t="str">
        <f>IF($K68=AG$4&amp;"-"&amp;AG$5,IF(COUNTIF($K$6:$K68,"="&amp;$K68)&gt;5,"",$J68),"")</f>
        <v/>
      </c>
      <c r="AH68" s="34" t="str">
        <f>IF($K68=AH$4&amp;"-"&amp;AH$5,IF(COUNTIF($K$6:$K68,"="&amp;$K68)&gt;5,"",$J68),"")</f>
        <v/>
      </c>
      <c r="AI68" s="35" t="str">
        <f>IF($K68=AI$4&amp;"-"&amp;AI$5,IF(COUNTIF($K$6:$K68,"="&amp;$K68)&gt;5,"",$J68),"")</f>
        <v/>
      </c>
      <c r="AJ68" s="34" t="str">
        <f>IF($K68=AJ$4&amp;"-"&amp;AJ$5,IF(COUNTIF($K$6:$K68,"="&amp;$K68)&gt;5,"",$J68),"")</f>
        <v/>
      </c>
      <c r="AK68" s="35" t="str">
        <f>IF($K68=AK$4&amp;"-"&amp;AK$5,IF(COUNTIF($K$6:$K68,"="&amp;$K68)&gt;5,"",$J68),"")</f>
        <v/>
      </c>
      <c r="AL68" s="34" t="str">
        <f>IF($K68=AL$4&amp;"-"&amp;AL$5,IF(COUNTIF($K$6:$K68,"="&amp;$K68)&gt;5,"",$J68),"")</f>
        <v/>
      </c>
      <c r="AM68" s="33" t="str">
        <f>IF($K68=AM$4&amp;"-"&amp;AM$5,IF(COUNTIF($K$6:$K68,"="&amp;$K68)&gt;5,"",$J68),"")</f>
        <v/>
      </c>
      <c r="AO68" s="12"/>
      <c r="AP68" s="12"/>
      <c r="AQ68" s="18"/>
      <c r="AR68" s="12"/>
      <c r="AS68" s="16"/>
      <c r="AT68" s="12"/>
      <c r="AU68" s="12"/>
      <c r="AV68" s="12"/>
      <c r="AW68" s="12"/>
      <c r="AX68" s="12"/>
    </row>
    <row r="69" spans="1:50" hidden="1" x14ac:dyDescent="0.25">
      <c r="A69" s="26">
        <v>64</v>
      </c>
      <c r="B69" s="51">
        <v>55</v>
      </c>
      <c r="C69" s="10" t="s">
        <v>351</v>
      </c>
      <c r="D69" s="3" t="s">
        <v>79</v>
      </c>
      <c r="E69" s="4" t="s">
        <v>5</v>
      </c>
      <c r="F69" s="55" t="b">
        <v>1</v>
      </c>
      <c r="G69" s="4" t="s">
        <v>12</v>
      </c>
      <c r="H69" s="4">
        <f>COUNTIF(G$6:G69,G69)</f>
        <v>61</v>
      </c>
      <c r="I69" s="53" t="str">
        <f t="shared" si="2"/>
        <v>M</v>
      </c>
      <c r="J69" s="53">
        <f>IF(I69="","",COUNTIF(I$6:I69,I69))</f>
        <v>52</v>
      </c>
      <c r="K69" s="29" t="str">
        <f t="shared" si="3"/>
        <v>SS-M</v>
      </c>
      <c r="L69" s="32" t="str">
        <f>IF($K69=L$4&amp;"-"&amp;L$5,IF(COUNTIF($K$6:$K69,"="&amp;$K69)&gt;5,"",$H69),"")</f>
        <v/>
      </c>
      <c r="M69" s="35" t="str">
        <f>IF($K69=M$4&amp;"-"&amp;M$5,IF(COUNTIF($K$6:$K69,"="&amp;$K69)&gt;5,"",$H69),"")</f>
        <v/>
      </c>
      <c r="N69" s="34" t="str">
        <f>IF($K69=N$4&amp;"-"&amp;N$5,IF(COUNTIF($K$6:$K69,"="&amp;$K69)&gt;5,"",$H69),"")</f>
        <v/>
      </c>
      <c r="O69" s="35" t="str">
        <f>IF($K69=O$4&amp;"-"&amp;O$5,IF(COUNTIF($K$6:$K69,"="&amp;$K69)&gt;5,"",$H69),"")</f>
        <v/>
      </c>
      <c r="P69" s="34" t="str">
        <f>IF($K69=P$4&amp;"-"&amp;P$5,IF(COUNTIF($K$6:$K69,"="&amp;$K69)&gt;5,"",$H69),"")</f>
        <v/>
      </c>
      <c r="Q69" s="35" t="str">
        <f>IF($K69=Q$4&amp;"-"&amp;Q$5,IF(COUNTIF($K$6:$K69,"="&amp;$K69)&gt;5,"",$H69),"")</f>
        <v/>
      </c>
      <c r="R69" s="34" t="str">
        <f>IF($K69=R$4&amp;"-"&amp;R$5,IF(COUNTIF($K$6:$K69,"="&amp;$K69)&gt;5,"",$H69),"")</f>
        <v/>
      </c>
      <c r="S69" s="35" t="str">
        <f>IF($K69=S$4&amp;"-"&amp;S$5,IF(COUNTIF($K$6:$K69,"="&amp;$K69)&gt;5,"",$H69),"")</f>
        <v/>
      </c>
      <c r="T69" s="34" t="str">
        <f>IF($K69=T$4&amp;"-"&amp;T$5,IF(COUNTIF($K$6:$K69,"="&amp;$K69)&gt;5,"",$H69),"")</f>
        <v/>
      </c>
      <c r="U69" s="35" t="str">
        <f>IF($K69=U$4&amp;"-"&amp;U$5,IF(COUNTIF($K$6:$K69,"="&amp;$K69)&gt;5,"",$H69),"")</f>
        <v/>
      </c>
      <c r="V69" s="34" t="str">
        <f>IF($K69=V$4&amp;"-"&amp;V$5,IF(COUNTIF($K$6:$K69,"="&amp;$K69)&gt;5,"",$H69),"")</f>
        <v/>
      </c>
      <c r="W69" s="35" t="str">
        <f>IF($K69=W$4&amp;"-"&amp;W$5,IF(COUNTIF($K$6:$K69,"="&amp;$K69)&gt;5,"",$H69),"")</f>
        <v/>
      </c>
      <c r="X69" s="34" t="str">
        <f>IF($K69=X$4&amp;"-"&amp;X$5,IF(COUNTIF($K$6:$K69,"="&amp;$K69)&gt;5,"",$H69),"")</f>
        <v/>
      </c>
      <c r="Y69" s="35" t="str">
        <f>IF($K69=Y$4&amp;"-"&amp;Y$5,IF(COUNTIF($K$6:$K69,"="&amp;$K69)&gt;5,"",$H69),"")</f>
        <v/>
      </c>
      <c r="Z69" s="34" t="str">
        <f>IF($K69=Z$4&amp;"-"&amp;Z$5,IF(COUNTIF($K$6:$K69,"="&amp;$K69)&gt;5,"",$H69),"")</f>
        <v/>
      </c>
      <c r="AA69" s="33" t="str">
        <f>IF($K69=AA$4&amp;"-"&amp;AA$5,IF(COUNTIF($K$6:$K69,"="&amp;$K69)&gt;5,"",$H69),"")</f>
        <v/>
      </c>
      <c r="AB69" s="32" t="str">
        <f>IF($K69=AB$4&amp;"-"&amp;AB$5,IF(COUNTIF($K$6:$K69,"="&amp;$K69)&gt;5,"",$J69),"")</f>
        <v/>
      </c>
      <c r="AC69" s="35" t="str">
        <f>IF($K69=AC$4&amp;"-"&amp;AC$5,IF(COUNTIF($K$6:$K69,"="&amp;$K69)&gt;5,"",$J69),"")</f>
        <v/>
      </c>
      <c r="AD69" s="34" t="str">
        <f>IF($K69=AD$4&amp;"-"&amp;AD$5,IF(COUNTIF($K$6:$K69,"="&amp;$K69)&gt;5,"",$J69),"")</f>
        <v/>
      </c>
      <c r="AE69" s="35" t="str">
        <f>IF($K69=AE$4&amp;"-"&amp;AE$5,IF(COUNTIF($K$6:$K69,"="&amp;$K69)&gt;5,"",$J69),"")</f>
        <v/>
      </c>
      <c r="AF69" s="34" t="str">
        <f>IF($K69=AF$4&amp;"-"&amp;AF$5,IF(COUNTIF($K$6:$K69,"="&amp;$K69)&gt;5,"",$J69),"")</f>
        <v/>
      </c>
      <c r="AG69" s="35" t="str">
        <f>IF($K69=AG$4&amp;"-"&amp;AG$5,IF(COUNTIF($K$6:$K69,"="&amp;$K69)&gt;5,"",$J69),"")</f>
        <v/>
      </c>
      <c r="AH69" s="34" t="str">
        <f>IF($K69=AH$4&amp;"-"&amp;AH$5,IF(COUNTIF($K$6:$K69,"="&amp;$K69)&gt;5,"",$J69),"")</f>
        <v/>
      </c>
      <c r="AI69" s="35" t="str">
        <f>IF($K69=AI$4&amp;"-"&amp;AI$5,IF(COUNTIF($K$6:$K69,"="&amp;$K69)&gt;5,"",$J69),"")</f>
        <v/>
      </c>
      <c r="AJ69" s="34" t="str">
        <f>IF($K69=AJ$4&amp;"-"&amp;AJ$5,IF(COUNTIF($K$6:$K69,"="&amp;$K69)&gt;5,"",$J69),"")</f>
        <v/>
      </c>
      <c r="AK69" s="35" t="str">
        <f>IF($K69=AK$4&amp;"-"&amp;AK$5,IF(COUNTIF($K$6:$K69,"="&amp;$K69)&gt;5,"",$J69),"")</f>
        <v/>
      </c>
      <c r="AL69" s="34" t="str">
        <f>IF($K69=AL$4&amp;"-"&amp;AL$5,IF(COUNTIF($K$6:$K69,"="&amp;$K69)&gt;5,"",$J69),"")</f>
        <v/>
      </c>
      <c r="AM69" s="33" t="str">
        <f>IF($K69=AM$4&amp;"-"&amp;AM$5,IF(COUNTIF($K$6:$K69,"="&amp;$K69)&gt;5,"",$J69),"")</f>
        <v/>
      </c>
      <c r="AO69" s="12"/>
      <c r="AP69" s="12"/>
      <c r="AQ69" s="18"/>
      <c r="AR69" s="12"/>
      <c r="AS69" s="16"/>
      <c r="AT69" s="12"/>
      <c r="AU69" s="12"/>
      <c r="AV69" s="12"/>
      <c r="AW69" s="12"/>
      <c r="AX69" s="12"/>
    </row>
    <row r="70" spans="1:50" hidden="1" x14ac:dyDescent="0.25">
      <c r="A70" s="27">
        <v>65</v>
      </c>
      <c r="B70" s="51" t="s">
        <v>695</v>
      </c>
      <c r="C70" s="10" t="s">
        <v>718</v>
      </c>
      <c r="D70" s="3" t="s">
        <v>235</v>
      </c>
      <c r="E70" s="4" t="s">
        <v>263</v>
      </c>
      <c r="F70" s="51" t="b">
        <v>0</v>
      </c>
      <c r="G70" s="4" t="s">
        <v>12</v>
      </c>
      <c r="H70" s="4">
        <f>COUNTIF(G$6:G70,G70)</f>
        <v>62</v>
      </c>
      <c r="I70" s="53" t="str">
        <f t="shared" ref="I70:I133" si="4">IF(F70,G70,"")</f>
        <v/>
      </c>
      <c r="J70" s="53" t="str">
        <f>IF(I70="","",COUNTIF(I$6:I70,I70))</f>
        <v/>
      </c>
      <c r="K70" s="29" t="str">
        <f t="shared" ref="K70:K133" si="5">IF(ISNA(E70),"",E70&amp;"-"&amp;G70)</f>
        <v>HI-M</v>
      </c>
      <c r="L70" s="32" t="str">
        <f>IF($K70=L$4&amp;"-"&amp;L$5,IF(COUNTIF($K$6:$K70,"="&amp;$K70)&gt;5,"",$H70),"")</f>
        <v/>
      </c>
      <c r="M70" s="35" t="str">
        <f>IF($K70=M$4&amp;"-"&amp;M$5,IF(COUNTIF($K$6:$K70,"="&amp;$K70)&gt;5,"",$H70),"")</f>
        <v/>
      </c>
      <c r="N70" s="34" t="str">
        <f>IF($K70=N$4&amp;"-"&amp;N$5,IF(COUNTIF($K$6:$K70,"="&amp;$K70)&gt;5,"",$H70),"")</f>
        <v/>
      </c>
      <c r="O70" s="35" t="str">
        <f>IF($K70=O$4&amp;"-"&amp;O$5,IF(COUNTIF($K$6:$K70,"="&amp;$K70)&gt;5,"",$H70),"")</f>
        <v/>
      </c>
      <c r="P70" s="34" t="str">
        <f>IF($K70=P$4&amp;"-"&amp;P$5,IF(COUNTIF($K$6:$K70,"="&amp;$K70)&gt;5,"",$H70),"")</f>
        <v/>
      </c>
      <c r="Q70" s="35" t="str">
        <f>IF($K70=Q$4&amp;"-"&amp;Q$5,IF(COUNTIF($K$6:$K70,"="&amp;$K70)&gt;5,"",$H70),"")</f>
        <v/>
      </c>
      <c r="R70" s="34">
        <f>IF($K70=R$4&amp;"-"&amp;R$5,IF(COUNTIF($K$6:$K70,"="&amp;$K70)&gt;5,"",$H70),"")</f>
        <v>62</v>
      </c>
      <c r="S70" s="35" t="str">
        <f>IF($K70=S$4&amp;"-"&amp;S$5,IF(COUNTIF($K$6:$K70,"="&amp;$K70)&gt;5,"",$H70),"")</f>
        <v/>
      </c>
      <c r="T70" s="34" t="str">
        <f>IF($K70=T$4&amp;"-"&amp;T$5,IF(COUNTIF($K$6:$K70,"="&amp;$K70)&gt;5,"",$H70),"")</f>
        <v/>
      </c>
      <c r="U70" s="35" t="str">
        <f>IF($K70=U$4&amp;"-"&amp;U$5,IF(COUNTIF($K$6:$K70,"="&amp;$K70)&gt;5,"",$H70),"")</f>
        <v/>
      </c>
      <c r="V70" s="34" t="str">
        <f>IF($K70=V$4&amp;"-"&amp;V$5,IF(COUNTIF($K$6:$K70,"="&amp;$K70)&gt;5,"",$H70),"")</f>
        <v/>
      </c>
      <c r="W70" s="35" t="str">
        <f>IF($K70=W$4&amp;"-"&amp;W$5,IF(COUNTIF($K$6:$K70,"="&amp;$K70)&gt;5,"",$H70),"")</f>
        <v/>
      </c>
      <c r="X70" s="34" t="str">
        <f>IF($K70=X$4&amp;"-"&amp;X$5,IF(COUNTIF($K$6:$K70,"="&amp;$K70)&gt;5,"",$H70),"")</f>
        <v/>
      </c>
      <c r="Y70" s="35" t="str">
        <f>IF($K70=Y$4&amp;"-"&amp;Y$5,IF(COUNTIF($K$6:$K70,"="&amp;$K70)&gt;5,"",$H70),"")</f>
        <v/>
      </c>
      <c r="Z70" s="34" t="str">
        <f>IF($K70=Z$4&amp;"-"&amp;Z$5,IF(COUNTIF($K$6:$K70,"="&amp;$K70)&gt;5,"",$H70),"")</f>
        <v/>
      </c>
      <c r="AA70" s="33" t="str">
        <f>IF($K70=AA$4&amp;"-"&amp;AA$5,IF(COUNTIF($K$6:$K70,"="&amp;$K70)&gt;5,"",$H70),"")</f>
        <v/>
      </c>
      <c r="AB70" s="32" t="str">
        <f>IF($K70=AB$4&amp;"-"&amp;AB$5,IF(COUNTIF($K$6:$K70,"="&amp;$K70)&gt;5,"",$J70),"")</f>
        <v/>
      </c>
      <c r="AC70" s="35" t="str">
        <f>IF($K70=AC$4&amp;"-"&amp;AC$5,IF(COUNTIF($K$6:$K70,"="&amp;$K70)&gt;5,"",$J70),"")</f>
        <v/>
      </c>
      <c r="AD70" s="34" t="str">
        <f>IF($K70=AD$4&amp;"-"&amp;AD$5,IF(COUNTIF($K$6:$K70,"="&amp;$K70)&gt;5,"",$J70),"")</f>
        <v/>
      </c>
      <c r="AE70" s="35" t="str">
        <f>IF($K70=AE$4&amp;"-"&amp;AE$5,IF(COUNTIF($K$6:$K70,"="&amp;$K70)&gt;5,"",$J70),"")</f>
        <v/>
      </c>
      <c r="AF70" s="34" t="str">
        <f>IF($K70=AF$4&amp;"-"&amp;AF$5,IF(COUNTIF($K$6:$K70,"="&amp;$K70)&gt;5,"",$J70),"")</f>
        <v/>
      </c>
      <c r="AG70" s="35" t="str">
        <f>IF($K70=AG$4&amp;"-"&amp;AG$5,IF(COUNTIF($K$6:$K70,"="&amp;$K70)&gt;5,"",$J70),"")</f>
        <v/>
      </c>
      <c r="AH70" s="34" t="str">
        <f>IF($K70=AH$4&amp;"-"&amp;AH$5,IF(COUNTIF($K$6:$K70,"="&amp;$K70)&gt;5,"",$J70),"")</f>
        <v/>
      </c>
      <c r="AI70" s="35" t="str">
        <f>IF($K70=AI$4&amp;"-"&amp;AI$5,IF(COUNTIF($K$6:$K70,"="&amp;$K70)&gt;5,"",$J70),"")</f>
        <v/>
      </c>
      <c r="AJ70" s="34" t="str">
        <f>IF($K70=AJ$4&amp;"-"&amp;AJ$5,IF(COUNTIF($K$6:$K70,"="&amp;$K70)&gt;5,"",$J70),"")</f>
        <v/>
      </c>
      <c r="AK70" s="35" t="str">
        <f>IF($K70=AK$4&amp;"-"&amp;AK$5,IF(COUNTIF($K$6:$K70,"="&amp;$K70)&gt;5,"",$J70),"")</f>
        <v/>
      </c>
      <c r="AL70" s="34" t="str">
        <f>IF($K70=AL$4&amp;"-"&amp;AL$5,IF(COUNTIF($K$6:$K70,"="&amp;$K70)&gt;5,"",$J70),"")</f>
        <v/>
      </c>
      <c r="AM70" s="33" t="str">
        <f>IF($K70=AM$4&amp;"-"&amp;AM$5,IF(COUNTIF($K$6:$K70,"="&amp;$K70)&gt;5,"",$J70),"")</f>
        <v/>
      </c>
      <c r="AO70" s="12"/>
      <c r="AP70" s="12"/>
      <c r="AQ70" s="18"/>
      <c r="AR70" s="12"/>
      <c r="AS70" s="16"/>
      <c r="AT70" s="12"/>
      <c r="AU70" s="12"/>
      <c r="AV70" s="12"/>
      <c r="AW70" s="12"/>
      <c r="AX70" s="12"/>
    </row>
    <row r="71" spans="1:50" hidden="1" x14ac:dyDescent="0.25">
      <c r="A71" s="26">
        <v>66</v>
      </c>
      <c r="B71" s="51">
        <v>56</v>
      </c>
      <c r="C71" s="10" t="s">
        <v>352</v>
      </c>
      <c r="D71" s="3" t="s">
        <v>267</v>
      </c>
      <c r="E71" s="4" t="s">
        <v>0</v>
      </c>
      <c r="F71" s="55" t="b">
        <v>1</v>
      </c>
      <c r="G71" s="4" t="s">
        <v>13</v>
      </c>
      <c r="H71" s="4">
        <f>COUNTIF(G$6:G71,G71)</f>
        <v>4</v>
      </c>
      <c r="I71" s="53" t="str">
        <f t="shared" si="4"/>
        <v>F</v>
      </c>
      <c r="J71" s="53">
        <f>IF(I71="","",COUNTIF(I$6:I71,I71))</f>
        <v>4</v>
      </c>
      <c r="K71" s="29" t="str">
        <f t="shared" si="5"/>
        <v>C&amp;C-F</v>
      </c>
      <c r="L71" s="32" t="str">
        <f>IF($K71=L$4&amp;"-"&amp;L$5,IF(COUNTIF($K$6:$K71,"="&amp;$K71)&gt;5,"",$H71),"")</f>
        <v/>
      </c>
      <c r="M71" s="35">
        <f>IF($K71=M$4&amp;"-"&amp;M$5,IF(COUNTIF($K$6:$K71,"="&amp;$K71)&gt;5,"",$H71),"")</f>
        <v>4</v>
      </c>
      <c r="N71" s="34" t="str">
        <f>IF($K71=N$4&amp;"-"&amp;N$5,IF(COUNTIF($K$6:$K71,"="&amp;$K71)&gt;5,"",$H71),"")</f>
        <v/>
      </c>
      <c r="O71" s="35" t="str">
        <f>IF($K71=O$4&amp;"-"&amp;O$5,IF(COUNTIF($K$6:$K71,"="&amp;$K71)&gt;5,"",$H71),"")</f>
        <v/>
      </c>
      <c r="P71" s="34" t="str">
        <f>IF($K71=P$4&amp;"-"&amp;P$5,IF(COUNTIF($K$6:$K71,"="&amp;$K71)&gt;5,"",$H71),"")</f>
        <v/>
      </c>
      <c r="Q71" s="35" t="str">
        <f>IF($K71=Q$4&amp;"-"&amp;Q$5,IF(COUNTIF($K$6:$K71,"="&amp;$K71)&gt;5,"",$H71),"")</f>
        <v/>
      </c>
      <c r="R71" s="34" t="str">
        <f>IF($K71=R$4&amp;"-"&amp;R$5,IF(COUNTIF($K$6:$K71,"="&amp;$K71)&gt;5,"",$H71),"")</f>
        <v/>
      </c>
      <c r="S71" s="35" t="str">
        <f>IF($K71=S$4&amp;"-"&amp;S$5,IF(COUNTIF($K$6:$K71,"="&amp;$K71)&gt;5,"",$H71),"")</f>
        <v/>
      </c>
      <c r="T71" s="34" t="str">
        <f>IF($K71=T$4&amp;"-"&amp;T$5,IF(COUNTIF($K$6:$K71,"="&amp;$K71)&gt;5,"",$H71),"")</f>
        <v/>
      </c>
      <c r="U71" s="35" t="str">
        <f>IF($K71=U$4&amp;"-"&amp;U$5,IF(COUNTIF($K$6:$K71,"="&amp;$K71)&gt;5,"",$H71),"")</f>
        <v/>
      </c>
      <c r="V71" s="34" t="str">
        <f>IF($K71=V$4&amp;"-"&amp;V$5,IF(COUNTIF($K$6:$K71,"="&amp;$K71)&gt;5,"",$H71),"")</f>
        <v/>
      </c>
      <c r="W71" s="35" t="str">
        <f>IF($K71=W$4&amp;"-"&amp;W$5,IF(COUNTIF($K$6:$K71,"="&amp;$K71)&gt;5,"",$H71),"")</f>
        <v/>
      </c>
      <c r="X71" s="34" t="str">
        <f>IF($K71=X$4&amp;"-"&amp;X$5,IF(COUNTIF($K$6:$K71,"="&amp;$K71)&gt;5,"",$H71),"")</f>
        <v/>
      </c>
      <c r="Y71" s="35" t="str">
        <f>IF($K71=Y$4&amp;"-"&amp;Y$5,IF(COUNTIF($K$6:$K71,"="&amp;$K71)&gt;5,"",$H71),"")</f>
        <v/>
      </c>
      <c r="Z71" s="34" t="str">
        <f>IF($K71=Z$4&amp;"-"&amp;Z$5,IF(COUNTIF($K$6:$K71,"="&amp;$K71)&gt;5,"",$H71),"")</f>
        <v/>
      </c>
      <c r="AA71" s="33" t="str">
        <f>IF($K71=AA$4&amp;"-"&amp;AA$5,IF(COUNTIF($K$6:$K71,"="&amp;$K71)&gt;5,"",$H71),"")</f>
        <v/>
      </c>
      <c r="AB71" s="32" t="str">
        <f>IF($K71=AB$4&amp;"-"&amp;AB$5,IF(COUNTIF($K$6:$K71,"="&amp;$K71)&gt;5,"",$J71),"")</f>
        <v/>
      </c>
      <c r="AC71" s="35">
        <f>IF($K71=AC$4&amp;"-"&amp;AC$5,IF(COUNTIF($K$6:$K71,"="&amp;$K71)&gt;5,"",$J71),"")</f>
        <v>4</v>
      </c>
      <c r="AD71" s="34" t="str">
        <f>IF($K71=AD$4&amp;"-"&amp;AD$5,IF(COUNTIF($K$6:$K71,"="&amp;$K71)&gt;5,"",$J71),"")</f>
        <v/>
      </c>
      <c r="AE71" s="35" t="str">
        <f>IF($K71=AE$4&amp;"-"&amp;AE$5,IF(COUNTIF($K$6:$K71,"="&amp;$K71)&gt;5,"",$J71),"")</f>
        <v/>
      </c>
      <c r="AF71" s="34" t="str">
        <f>IF($K71=AF$4&amp;"-"&amp;AF$5,IF(COUNTIF($K$6:$K71,"="&amp;$K71)&gt;5,"",$J71),"")</f>
        <v/>
      </c>
      <c r="AG71" s="35" t="str">
        <f>IF($K71=AG$4&amp;"-"&amp;AG$5,IF(COUNTIF($K$6:$K71,"="&amp;$K71)&gt;5,"",$J71),"")</f>
        <v/>
      </c>
      <c r="AH71" s="34" t="str">
        <f>IF($K71=AH$4&amp;"-"&amp;AH$5,IF(COUNTIF($K$6:$K71,"="&amp;$K71)&gt;5,"",$J71),"")</f>
        <v/>
      </c>
      <c r="AI71" s="35" t="str">
        <f>IF($K71=AI$4&amp;"-"&amp;AI$5,IF(COUNTIF($K$6:$K71,"="&amp;$K71)&gt;5,"",$J71),"")</f>
        <v/>
      </c>
      <c r="AJ71" s="34" t="str">
        <f>IF($K71=AJ$4&amp;"-"&amp;AJ$5,IF(COUNTIF($K$6:$K71,"="&amp;$K71)&gt;5,"",$J71),"")</f>
        <v/>
      </c>
      <c r="AK71" s="35" t="str">
        <f>IF($K71=AK$4&amp;"-"&amp;AK$5,IF(COUNTIF($K$6:$K71,"="&amp;$K71)&gt;5,"",$J71),"")</f>
        <v/>
      </c>
      <c r="AL71" s="34" t="str">
        <f>IF($K71=AL$4&amp;"-"&amp;AL$5,IF(COUNTIF($K$6:$K71,"="&amp;$K71)&gt;5,"",$J71),"")</f>
        <v/>
      </c>
      <c r="AM71" s="33" t="str">
        <f>IF($K71=AM$4&amp;"-"&amp;AM$5,IF(COUNTIF($K$6:$K71,"="&amp;$K71)&gt;5,"",$J71),"")</f>
        <v/>
      </c>
      <c r="AO71" s="12"/>
      <c r="AP71" s="12"/>
      <c r="AQ71" s="18"/>
      <c r="AR71" s="12"/>
      <c r="AS71" s="16"/>
      <c r="AT71" s="12"/>
      <c r="AU71" s="12"/>
      <c r="AV71" s="12"/>
      <c r="AW71" s="12"/>
      <c r="AX71" s="12"/>
    </row>
    <row r="72" spans="1:50" hidden="1" x14ac:dyDescent="0.25">
      <c r="A72" s="27">
        <v>67</v>
      </c>
      <c r="B72" s="51">
        <v>57</v>
      </c>
      <c r="C72" s="10" t="s">
        <v>537</v>
      </c>
      <c r="D72" s="3" t="s">
        <v>254</v>
      </c>
      <c r="E72" s="4" t="s">
        <v>5</v>
      </c>
      <c r="F72" s="51" t="b">
        <v>1</v>
      </c>
      <c r="G72" s="4" t="s">
        <v>12</v>
      </c>
      <c r="H72" s="4">
        <f>COUNTIF(G$6:G72,G72)</f>
        <v>63</v>
      </c>
      <c r="I72" s="53" t="str">
        <f t="shared" si="4"/>
        <v>M</v>
      </c>
      <c r="J72" s="53">
        <f>IF(I72="","",COUNTIF(I$6:I72,I72))</f>
        <v>53</v>
      </c>
      <c r="K72" s="29" t="str">
        <f t="shared" si="5"/>
        <v>SS-M</v>
      </c>
      <c r="L72" s="32" t="str">
        <f>IF($K72=L$4&amp;"-"&amp;L$5,IF(COUNTIF($K$6:$K72,"="&amp;$K72)&gt;5,"",$H72),"")</f>
        <v/>
      </c>
      <c r="M72" s="35" t="str">
        <f>IF($K72=M$4&amp;"-"&amp;M$5,IF(COUNTIF($K$6:$K72,"="&amp;$K72)&gt;5,"",$H72),"")</f>
        <v/>
      </c>
      <c r="N72" s="34" t="str">
        <f>IF($K72=N$4&amp;"-"&amp;N$5,IF(COUNTIF($K$6:$K72,"="&amp;$K72)&gt;5,"",$H72),"")</f>
        <v/>
      </c>
      <c r="O72" s="35" t="str">
        <f>IF($K72=O$4&amp;"-"&amp;O$5,IF(COUNTIF($K$6:$K72,"="&amp;$K72)&gt;5,"",$H72),"")</f>
        <v/>
      </c>
      <c r="P72" s="34" t="str">
        <f>IF($K72=P$4&amp;"-"&amp;P$5,IF(COUNTIF($K$6:$K72,"="&amp;$K72)&gt;5,"",$H72),"")</f>
        <v/>
      </c>
      <c r="Q72" s="35" t="str">
        <f>IF($K72=Q$4&amp;"-"&amp;Q$5,IF(COUNTIF($K$6:$K72,"="&amp;$K72)&gt;5,"",$H72),"")</f>
        <v/>
      </c>
      <c r="R72" s="34" t="str">
        <f>IF($K72=R$4&amp;"-"&amp;R$5,IF(COUNTIF($K$6:$K72,"="&amp;$K72)&gt;5,"",$H72),"")</f>
        <v/>
      </c>
      <c r="S72" s="35" t="str">
        <f>IF($K72=S$4&amp;"-"&amp;S$5,IF(COUNTIF($K$6:$K72,"="&amp;$K72)&gt;5,"",$H72),"")</f>
        <v/>
      </c>
      <c r="T72" s="34" t="str">
        <f>IF($K72=T$4&amp;"-"&amp;T$5,IF(COUNTIF($K$6:$K72,"="&amp;$K72)&gt;5,"",$H72),"")</f>
        <v/>
      </c>
      <c r="U72" s="35" t="str">
        <f>IF($K72=U$4&amp;"-"&amp;U$5,IF(COUNTIF($K$6:$K72,"="&amp;$K72)&gt;5,"",$H72),"")</f>
        <v/>
      </c>
      <c r="V72" s="34" t="str">
        <f>IF($K72=V$4&amp;"-"&amp;V$5,IF(COUNTIF($K$6:$K72,"="&amp;$K72)&gt;5,"",$H72),"")</f>
        <v/>
      </c>
      <c r="W72" s="35" t="str">
        <f>IF($K72=W$4&amp;"-"&amp;W$5,IF(COUNTIF($K$6:$K72,"="&amp;$K72)&gt;5,"",$H72),"")</f>
        <v/>
      </c>
      <c r="X72" s="34" t="str">
        <f>IF($K72=X$4&amp;"-"&amp;X$5,IF(COUNTIF($K$6:$K72,"="&amp;$K72)&gt;5,"",$H72),"")</f>
        <v/>
      </c>
      <c r="Y72" s="35" t="str">
        <f>IF($K72=Y$4&amp;"-"&amp;Y$5,IF(COUNTIF($K$6:$K72,"="&amp;$K72)&gt;5,"",$H72),"")</f>
        <v/>
      </c>
      <c r="Z72" s="34" t="str">
        <f>IF($K72=Z$4&amp;"-"&amp;Z$5,IF(COUNTIF($K$6:$K72,"="&amp;$K72)&gt;5,"",$H72),"")</f>
        <v/>
      </c>
      <c r="AA72" s="33" t="str">
        <f>IF($K72=AA$4&amp;"-"&amp;AA$5,IF(COUNTIF($K$6:$K72,"="&amp;$K72)&gt;5,"",$H72),"")</f>
        <v/>
      </c>
      <c r="AB72" s="32" t="str">
        <f>IF($K72=AB$4&amp;"-"&amp;AB$5,IF(COUNTIF($K$6:$K72,"="&amp;$K72)&gt;5,"",$J72),"")</f>
        <v/>
      </c>
      <c r="AC72" s="35" t="str">
        <f>IF($K72=AC$4&amp;"-"&amp;AC$5,IF(COUNTIF($K$6:$K72,"="&amp;$K72)&gt;5,"",$J72),"")</f>
        <v/>
      </c>
      <c r="AD72" s="34" t="str">
        <f>IF($K72=AD$4&amp;"-"&amp;AD$5,IF(COUNTIF($K$6:$K72,"="&amp;$K72)&gt;5,"",$J72),"")</f>
        <v/>
      </c>
      <c r="AE72" s="35" t="str">
        <f>IF($K72=AE$4&amp;"-"&amp;AE$5,IF(COUNTIF($K$6:$K72,"="&amp;$K72)&gt;5,"",$J72),"")</f>
        <v/>
      </c>
      <c r="AF72" s="34" t="str">
        <f>IF($K72=AF$4&amp;"-"&amp;AF$5,IF(COUNTIF($K$6:$K72,"="&amp;$K72)&gt;5,"",$J72),"")</f>
        <v/>
      </c>
      <c r="AG72" s="35" t="str">
        <f>IF($K72=AG$4&amp;"-"&amp;AG$5,IF(COUNTIF($K$6:$K72,"="&amp;$K72)&gt;5,"",$J72),"")</f>
        <v/>
      </c>
      <c r="AH72" s="34" t="str">
        <f>IF($K72=AH$4&amp;"-"&amp;AH$5,IF(COUNTIF($K$6:$K72,"="&amp;$K72)&gt;5,"",$J72),"")</f>
        <v/>
      </c>
      <c r="AI72" s="35" t="str">
        <f>IF($K72=AI$4&amp;"-"&amp;AI$5,IF(COUNTIF($K$6:$K72,"="&amp;$K72)&gt;5,"",$J72),"")</f>
        <v/>
      </c>
      <c r="AJ72" s="34" t="str">
        <f>IF($K72=AJ$4&amp;"-"&amp;AJ$5,IF(COUNTIF($K$6:$K72,"="&amp;$K72)&gt;5,"",$J72),"")</f>
        <v/>
      </c>
      <c r="AK72" s="35" t="str">
        <f>IF($K72=AK$4&amp;"-"&amp;AK$5,IF(COUNTIF($K$6:$K72,"="&amp;$K72)&gt;5,"",$J72),"")</f>
        <v/>
      </c>
      <c r="AL72" s="34" t="str">
        <f>IF($K72=AL$4&amp;"-"&amp;AL$5,IF(COUNTIF($K$6:$K72,"="&amp;$K72)&gt;5,"",$J72),"")</f>
        <v/>
      </c>
      <c r="AM72" s="33" t="str">
        <f>IF($K72=AM$4&amp;"-"&amp;AM$5,IF(COUNTIF($K$6:$K72,"="&amp;$K72)&gt;5,"",$J72),"")</f>
        <v/>
      </c>
      <c r="AO72" s="12"/>
      <c r="AP72" s="12"/>
      <c r="AQ72" s="18"/>
      <c r="AR72" s="12"/>
      <c r="AS72" s="16"/>
      <c r="AT72" s="12"/>
      <c r="AU72" s="12"/>
      <c r="AV72" s="12"/>
      <c r="AW72" s="12"/>
      <c r="AX72" s="12"/>
    </row>
    <row r="73" spans="1:50" hidden="1" x14ac:dyDescent="0.25">
      <c r="A73" s="26">
        <v>68</v>
      </c>
      <c r="B73" s="51">
        <v>58</v>
      </c>
      <c r="C73" s="10" t="s">
        <v>719</v>
      </c>
      <c r="D73" s="3" t="s">
        <v>66</v>
      </c>
      <c r="E73" s="4" t="s">
        <v>2</v>
      </c>
      <c r="F73" s="55" t="b">
        <v>1</v>
      </c>
      <c r="G73" s="4" t="s">
        <v>12</v>
      </c>
      <c r="H73" s="4">
        <f>COUNTIF(G$6:G73,G73)</f>
        <v>64</v>
      </c>
      <c r="I73" s="53" t="str">
        <f t="shared" si="4"/>
        <v>M</v>
      </c>
      <c r="J73" s="53">
        <f>IF(I73="","",COUNTIF(I$6:I73,I73))</f>
        <v>54</v>
      </c>
      <c r="K73" s="29" t="str">
        <f t="shared" si="5"/>
        <v>Ely-M</v>
      </c>
      <c r="L73" s="32" t="str">
        <f>IF($K73=L$4&amp;"-"&amp;L$5,IF(COUNTIF($K$6:$K73,"="&amp;$K73)&gt;5,"",$H73),"")</f>
        <v/>
      </c>
      <c r="M73" s="35" t="str">
        <f>IF($K73=M$4&amp;"-"&amp;M$5,IF(COUNTIF($K$6:$K73,"="&amp;$K73)&gt;5,"",$H73),"")</f>
        <v/>
      </c>
      <c r="N73" s="34" t="str">
        <f>IF($K73=N$4&amp;"-"&amp;N$5,IF(COUNTIF($K$6:$K73,"="&amp;$K73)&gt;5,"",$H73),"")</f>
        <v/>
      </c>
      <c r="O73" s="35" t="str">
        <f>IF($K73=O$4&amp;"-"&amp;O$5,IF(COUNTIF($K$6:$K73,"="&amp;$K73)&gt;5,"",$H73),"")</f>
        <v/>
      </c>
      <c r="P73" s="34" t="str">
        <f>IF($K73=P$4&amp;"-"&amp;P$5,IF(COUNTIF($K$6:$K73,"="&amp;$K73)&gt;5,"",$H73),"")</f>
        <v/>
      </c>
      <c r="Q73" s="35" t="str">
        <f>IF($K73=Q$4&amp;"-"&amp;Q$5,IF(COUNTIF($K$6:$K73,"="&amp;$K73)&gt;5,"",$H73),"")</f>
        <v/>
      </c>
      <c r="R73" s="34" t="str">
        <f>IF($K73=R$4&amp;"-"&amp;R$5,IF(COUNTIF($K$6:$K73,"="&amp;$K73)&gt;5,"",$H73),"")</f>
        <v/>
      </c>
      <c r="S73" s="35" t="str">
        <f>IF($K73=S$4&amp;"-"&amp;S$5,IF(COUNTIF($K$6:$K73,"="&amp;$K73)&gt;5,"",$H73),"")</f>
        <v/>
      </c>
      <c r="T73" s="34" t="str">
        <f>IF($K73=T$4&amp;"-"&amp;T$5,IF(COUNTIF($K$6:$K73,"="&amp;$K73)&gt;5,"",$H73),"")</f>
        <v/>
      </c>
      <c r="U73" s="35" t="str">
        <f>IF($K73=U$4&amp;"-"&amp;U$5,IF(COUNTIF($K$6:$K73,"="&amp;$K73)&gt;5,"",$H73),"")</f>
        <v/>
      </c>
      <c r="V73" s="34" t="str">
        <f>IF($K73=V$4&amp;"-"&amp;V$5,IF(COUNTIF($K$6:$K73,"="&amp;$K73)&gt;5,"",$H73),"")</f>
        <v/>
      </c>
      <c r="W73" s="35" t="str">
        <f>IF($K73=W$4&amp;"-"&amp;W$5,IF(COUNTIF($K$6:$K73,"="&amp;$K73)&gt;5,"",$H73),"")</f>
        <v/>
      </c>
      <c r="X73" s="34" t="str">
        <f>IF($K73=X$4&amp;"-"&amp;X$5,IF(COUNTIF($K$6:$K73,"="&amp;$K73)&gt;5,"",$H73),"")</f>
        <v/>
      </c>
      <c r="Y73" s="35" t="str">
        <f>IF($K73=Y$4&amp;"-"&amp;Y$5,IF(COUNTIF($K$6:$K73,"="&amp;$K73)&gt;5,"",$H73),"")</f>
        <v/>
      </c>
      <c r="Z73" s="34" t="str">
        <f>IF($K73=Z$4&amp;"-"&amp;Z$5,IF(COUNTIF($K$6:$K73,"="&amp;$K73)&gt;5,"",$H73),"")</f>
        <v/>
      </c>
      <c r="AA73" s="33" t="str">
        <f>IF($K73=AA$4&amp;"-"&amp;AA$5,IF(COUNTIF($K$6:$K73,"="&amp;$K73)&gt;5,"",$H73),"")</f>
        <v/>
      </c>
      <c r="AB73" s="32" t="str">
        <f>IF($K73=AB$4&amp;"-"&amp;AB$5,IF(COUNTIF($K$6:$K73,"="&amp;$K73)&gt;5,"",$J73),"")</f>
        <v/>
      </c>
      <c r="AC73" s="35" t="str">
        <f>IF($K73=AC$4&amp;"-"&amp;AC$5,IF(COUNTIF($K$6:$K73,"="&amp;$K73)&gt;5,"",$J73),"")</f>
        <v/>
      </c>
      <c r="AD73" s="34" t="str">
        <f>IF($K73=AD$4&amp;"-"&amp;AD$5,IF(COUNTIF($K$6:$K73,"="&amp;$K73)&gt;5,"",$J73),"")</f>
        <v/>
      </c>
      <c r="AE73" s="35" t="str">
        <f>IF($K73=AE$4&amp;"-"&amp;AE$5,IF(COUNTIF($K$6:$K73,"="&amp;$K73)&gt;5,"",$J73),"")</f>
        <v/>
      </c>
      <c r="AF73" s="34" t="str">
        <f>IF($K73=AF$4&amp;"-"&amp;AF$5,IF(COUNTIF($K$6:$K73,"="&amp;$K73)&gt;5,"",$J73),"")</f>
        <v/>
      </c>
      <c r="AG73" s="35" t="str">
        <f>IF($K73=AG$4&amp;"-"&amp;AG$5,IF(COUNTIF($K$6:$K73,"="&amp;$K73)&gt;5,"",$J73),"")</f>
        <v/>
      </c>
      <c r="AH73" s="34" t="str">
        <f>IF($K73=AH$4&amp;"-"&amp;AH$5,IF(COUNTIF($K$6:$K73,"="&amp;$K73)&gt;5,"",$J73),"")</f>
        <v/>
      </c>
      <c r="AI73" s="35" t="str">
        <f>IF($K73=AI$4&amp;"-"&amp;AI$5,IF(COUNTIF($K$6:$K73,"="&amp;$K73)&gt;5,"",$J73),"")</f>
        <v/>
      </c>
      <c r="AJ73" s="34" t="str">
        <f>IF($K73=AJ$4&amp;"-"&amp;AJ$5,IF(COUNTIF($K$6:$K73,"="&amp;$K73)&gt;5,"",$J73),"")</f>
        <v/>
      </c>
      <c r="AK73" s="35" t="str">
        <f>IF($K73=AK$4&amp;"-"&amp;AK$5,IF(COUNTIF($K$6:$K73,"="&amp;$K73)&gt;5,"",$J73),"")</f>
        <v/>
      </c>
      <c r="AL73" s="34" t="str">
        <f>IF($K73=AL$4&amp;"-"&amp;AL$5,IF(COUNTIF($K$6:$K73,"="&amp;$K73)&gt;5,"",$J73),"")</f>
        <v/>
      </c>
      <c r="AM73" s="33" t="str">
        <f>IF($K73=AM$4&amp;"-"&amp;AM$5,IF(COUNTIF($K$6:$K73,"="&amp;$K73)&gt;5,"",$J73),"")</f>
        <v/>
      </c>
      <c r="AO73" s="12"/>
      <c r="AP73" s="12"/>
      <c r="AQ73" s="18"/>
      <c r="AR73" s="12"/>
      <c r="AS73" s="16"/>
      <c r="AT73" s="12"/>
      <c r="AU73" s="12"/>
      <c r="AV73" s="12"/>
      <c r="AW73" s="12"/>
      <c r="AX73" s="12"/>
    </row>
    <row r="74" spans="1:50" hidden="1" x14ac:dyDescent="0.25">
      <c r="A74" s="27">
        <v>69</v>
      </c>
      <c r="B74" s="51">
        <v>59</v>
      </c>
      <c r="C74" s="10" t="s">
        <v>720</v>
      </c>
      <c r="D74" s="3" t="s">
        <v>268</v>
      </c>
      <c r="E74" s="4" t="s">
        <v>0</v>
      </c>
      <c r="F74" s="51" t="b">
        <v>1</v>
      </c>
      <c r="G74" s="4" t="s">
        <v>12</v>
      </c>
      <c r="H74" s="4">
        <f>COUNTIF(G$6:G74,G74)</f>
        <v>65</v>
      </c>
      <c r="I74" s="53" t="str">
        <f t="shared" si="4"/>
        <v>M</v>
      </c>
      <c r="J74" s="53">
        <f>IF(I74="","",COUNTIF(I$6:I74,I74))</f>
        <v>55</v>
      </c>
      <c r="K74" s="29" t="str">
        <f t="shared" si="5"/>
        <v>C&amp;C-M</v>
      </c>
      <c r="L74" s="32" t="str">
        <f>IF($K74=L$4&amp;"-"&amp;L$5,IF(COUNTIF($K$6:$K74,"="&amp;$K74)&gt;5,"",$H74),"")</f>
        <v/>
      </c>
      <c r="M74" s="35" t="str">
        <f>IF($K74=M$4&amp;"-"&amp;M$5,IF(COUNTIF($K$6:$K74,"="&amp;$K74)&gt;5,"",$H74),"")</f>
        <v/>
      </c>
      <c r="N74" s="34" t="str">
        <f>IF($K74=N$4&amp;"-"&amp;N$5,IF(COUNTIF($K$6:$K74,"="&amp;$K74)&gt;5,"",$H74),"")</f>
        <v/>
      </c>
      <c r="O74" s="35" t="str">
        <f>IF($K74=O$4&amp;"-"&amp;O$5,IF(COUNTIF($K$6:$K74,"="&amp;$K74)&gt;5,"",$H74),"")</f>
        <v/>
      </c>
      <c r="P74" s="34" t="str">
        <f>IF($K74=P$4&amp;"-"&amp;P$5,IF(COUNTIF($K$6:$K74,"="&amp;$K74)&gt;5,"",$H74),"")</f>
        <v/>
      </c>
      <c r="Q74" s="35" t="str">
        <f>IF($K74=Q$4&amp;"-"&amp;Q$5,IF(COUNTIF($K$6:$K74,"="&amp;$K74)&gt;5,"",$H74),"")</f>
        <v/>
      </c>
      <c r="R74" s="34" t="str">
        <f>IF($K74=R$4&amp;"-"&amp;R$5,IF(COUNTIF($K$6:$K74,"="&amp;$K74)&gt;5,"",$H74),"")</f>
        <v/>
      </c>
      <c r="S74" s="35" t="str">
        <f>IF($K74=S$4&amp;"-"&amp;S$5,IF(COUNTIF($K$6:$K74,"="&amp;$K74)&gt;5,"",$H74),"")</f>
        <v/>
      </c>
      <c r="T74" s="34" t="str">
        <f>IF($K74=T$4&amp;"-"&amp;T$5,IF(COUNTIF($K$6:$K74,"="&amp;$K74)&gt;5,"",$H74),"")</f>
        <v/>
      </c>
      <c r="U74" s="35" t="str">
        <f>IF($K74=U$4&amp;"-"&amp;U$5,IF(COUNTIF($K$6:$K74,"="&amp;$K74)&gt;5,"",$H74),"")</f>
        <v/>
      </c>
      <c r="V74" s="34" t="str">
        <f>IF($K74=V$4&amp;"-"&amp;V$5,IF(COUNTIF($K$6:$K74,"="&amp;$K74)&gt;5,"",$H74),"")</f>
        <v/>
      </c>
      <c r="W74" s="35" t="str">
        <f>IF($K74=W$4&amp;"-"&amp;W$5,IF(COUNTIF($K$6:$K74,"="&amp;$K74)&gt;5,"",$H74),"")</f>
        <v/>
      </c>
      <c r="X74" s="34" t="str">
        <f>IF($K74=X$4&amp;"-"&amp;X$5,IF(COUNTIF($K$6:$K74,"="&amp;$K74)&gt;5,"",$H74),"")</f>
        <v/>
      </c>
      <c r="Y74" s="35" t="str">
        <f>IF($K74=Y$4&amp;"-"&amp;Y$5,IF(COUNTIF($K$6:$K74,"="&amp;$K74)&gt;5,"",$H74),"")</f>
        <v/>
      </c>
      <c r="Z74" s="34" t="str">
        <f>IF($K74=Z$4&amp;"-"&amp;Z$5,IF(COUNTIF($K$6:$K74,"="&amp;$K74)&gt;5,"",$H74),"")</f>
        <v/>
      </c>
      <c r="AA74" s="33" t="str">
        <f>IF($K74=AA$4&amp;"-"&amp;AA$5,IF(COUNTIF($K$6:$K74,"="&amp;$K74)&gt;5,"",$H74),"")</f>
        <v/>
      </c>
      <c r="AB74" s="32" t="str">
        <f>IF($K74=AB$4&amp;"-"&amp;AB$5,IF(COUNTIF($K$6:$K74,"="&amp;$K74)&gt;5,"",$J74),"")</f>
        <v/>
      </c>
      <c r="AC74" s="35" t="str">
        <f>IF($K74=AC$4&amp;"-"&amp;AC$5,IF(COUNTIF($K$6:$K74,"="&amp;$K74)&gt;5,"",$J74),"")</f>
        <v/>
      </c>
      <c r="AD74" s="34" t="str">
        <f>IF($K74=AD$4&amp;"-"&amp;AD$5,IF(COUNTIF($K$6:$K74,"="&amp;$K74)&gt;5,"",$J74),"")</f>
        <v/>
      </c>
      <c r="AE74" s="35" t="str">
        <f>IF($K74=AE$4&amp;"-"&amp;AE$5,IF(COUNTIF($K$6:$K74,"="&amp;$K74)&gt;5,"",$J74),"")</f>
        <v/>
      </c>
      <c r="AF74" s="34" t="str">
        <f>IF($K74=AF$4&amp;"-"&amp;AF$5,IF(COUNTIF($K$6:$K74,"="&amp;$K74)&gt;5,"",$J74),"")</f>
        <v/>
      </c>
      <c r="AG74" s="35" t="str">
        <f>IF($K74=AG$4&amp;"-"&amp;AG$5,IF(COUNTIF($K$6:$K74,"="&amp;$K74)&gt;5,"",$J74),"")</f>
        <v/>
      </c>
      <c r="AH74" s="34" t="str">
        <f>IF($K74=AH$4&amp;"-"&amp;AH$5,IF(COUNTIF($K$6:$K74,"="&amp;$K74)&gt;5,"",$J74),"")</f>
        <v/>
      </c>
      <c r="AI74" s="35" t="str">
        <f>IF($K74=AI$4&amp;"-"&amp;AI$5,IF(COUNTIF($K$6:$K74,"="&amp;$K74)&gt;5,"",$J74),"")</f>
        <v/>
      </c>
      <c r="AJ74" s="34" t="str">
        <f>IF($K74=AJ$4&amp;"-"&amp;AJ$5,IF(COUNTIF($K$6:$K74,"="&amp;$K74)&gt;5,"",$J74),"")</f>
        <v/>
      </c>
      <c r="AK74" s="35" t="str">
        <f>IF($K74=AK$4&amp;"-"&amp;AK$5,IF(COUNTIF($K$6:$K74,"="&amp;$K74)&gt;5,"",$J74),"")</f>
        <v/>
      </c>
      <c r="AL74" s="34" t="str">
        <f>IF($K74=AL$4&amp;"-"&amp;AL$5,IF(COUNTIF($K$6:$K74,"="&amp;$K74)&gt;5,"",$J74),"")</f>
        <v/>
      </c>
      <c r="AM74" s="33" t="str">
        <f>IF($K74=AM$4&amp;"-"&amp;AM$5,IF(COUNTIF($K$6:$K74,"="&amp;$K74)&gt;5,"",$J74),"")</f>
        <v/>
      </c>
      <c r="AO74" s="12"/>
      <c r="AP74" s="12"/>
      <c r="AQ74" s="18"/>
      <c r="AR74" s="12"/>
      <c r="AS74" s="16"/>
      <c r="AT74" s="12"/>
      <c r="AU74" s="12"/>
      <c r="AV74" s="12"/>
      <c r="AW74" s="12"/>
      <c r="AX74" s="12"/>
    </row>
    <row r="75" spans="1:50" hidden="1" x14ac:dyDescent="0.25">
      <c r="A75" s="26">
        <v>70</v>
      </c>
      <c r="B75" s="51">
        <v>60</v>
      </c>
      <c r="C75" s="10" t="s">
        <v>720</v>
      </c>
      <c r="D75" s="3" t="s">
        <v>122</v>
      </c>
      <c r="E75" s="4" t="s">
        <v>5</v>
      </c>
      <c r="F75" s="55" t="b">
        <v>1</v>
      </c>
      <c r="G75" s="4" t="s">
        <v>13</v>
      </c>
      <c r="H75" s="4">
        <f>COUNTIF(G$6:G75,G75)</f>
        <v>5</v>
      </c>
      <c r="I75" s="53" t="str">
        <f t="shared" si="4"/>
        <v>F</v>
      </c>
      <c r="J75" s="53">
        <f>IF(I75="","",COUNTIF(I$6:I75,I75))</f>
        <v>5</v>
      </c>
      <c r="K75" s="29" t="str">
        <f t="shared" si="5"/>
        <v>SS-F</v>
      </c>
      <c r="L75" s="32" t="str">
        <f>IF($K75=L$4&amp;"-"&amp;L$5,IF(COUNTIF($K$6:$K75,"="&amp;$K75)&gt;5,"",$H75),"")</f>
        <v/>
      </c>
      <c r="M75" s="35" t="str">
        <f>IF($K75=M$4&amp;"-"&amp;M$5,IF(COUNTIF($K$6:$K75,"="&amp;$K75)&gt;5,"",$H75),"")</f>
        <v/>
      </c>
      <c r="N75" s="34" t="str">
        <f>IF($K75=N$4&amp;"-"&amp;N$5,IF(COUNTIF($K$6:$K75,"="&amp;$K75)&gt;5,"",$H75),"")</f>
        <v/>
      </c>
      <c r="O75" s="35" t="str">
        <f>IF($K75=O$4&amp;"-"&amp;O$5,IF(COUNTIF($K$6:$K75,"="&amp;$K75)&gt;5,"",$H75),"")</f>
        <v/>
      </c>
      <c r="P75" s="34" t="str">
        <f>IF($K75=P$4&amp;"-"&amp;P$5,IF(COUNTIF($K$6:$K75,"="&amp;$K75)&gt;5,"",$H75),"")</f>
        <v/>
      </c>
      <c r="Q75" s="35" t="str">
        <f>IF($K75=Q$4&amp;"-"&amp;Q$5,IF(COUNTIF($K$6:$K75,"="&amp;$K75)&gt;5,"",$H75),"")</f>
        <v/>
      </c>
      <c r="R75" s="34" t="str">
        <f>IF($K75=R$4&amp;"-"&amp;R$5,IF(COUNTIF($K$6:$K75,"="&amp;$K75)&gt;5,"",$H75),"")</f>
        <v/>
      </c>
      <c r="S75" s="35" t="str">
        <f>IF($K75=S$4&amp;"-"&amp;S$5,IF(COUNTIF($K$6:$K75,"="&amp;$K75)&gt;5,"",$H75),"")</f>
        <v/>
      </c>
      <c r="T75" s="34" t="str">
        <f>IF($K75=T$4&amp;"-"&amp;T$5,IF(COUNTIF($K$6:$K75,"="&amp;$K75)&gt;5,"",$H75),"")</f>
        <v/>
      </c>
      <c r="U75" s="35" t="str">
        <f>IF($K75=U$4&amp;"-"&amp;U$5,IF(COUNTIF($K$6:$K75,"="&amp;$K75)&gt;5,"",$H75),"")</f>
        <v/>
      </c>
      <c r="V75" s="34" t="str">
        <f>IF($K75=V$4&amp;"-"&amp;V$5,IF(COUNTIF($K$6:$K75,"="&amp;$K75)&gt;5,"",$H75),"")</f>
        <v/>
      </c>
      <c r="W75" s="35" t="str">
        <f>IF($K75=W$4&amp;"-"&amp;W$5,IF(COUNTIF($K$6:$K75,"="&amp;$K75)&gt;5,"",$H75),"")</f>
        <v/>
      </c>
      <c r="X75" s="34" t="str">
        <f>IF($K75=X$4&amp;"-"&amp;X$5,IF(COUNTIF($K$6:$K75,"="&amp;$K75)&gt;5,"",$H75),"")</f>
        <v/>
      </c>
      <c r="Y75" s="35" t="str">
        <f>IF($K75=Y$4&amp;"-"&amp;Y$5,IF(COUNTIF($K$6:$K75,"="&amp;$K75)&gt;5,"",$H75),"")</f>
        <v/>
      </c>
      <c r="Z75" s="34" t="str">
        <f>IF($K75=Z$4&amp;"-"&amp;Z$5,IF(COUNTIF($K$6:$K75,"="&amp;$K75)&gt;5,"",$H75),"")</f>
        <v/>
      </c>
      <c r="AA75" s="33">
        <f>IF($K75=AA$4&amp;"-"&amp;AA$5,IF(COUNTIF($K$6:$K75,"="&amp;$K75)&gt;5,"",$H75),"")</f>
        <v>5</v>
      </c>
      <c r="AB75" s="32" t="str">
        <f>IF($K75=AB$4&amp;"-"&amp;AB$5,IF(COUNTIF($K$6:$K75,"="&amp;$K75)&gt;5,"",$J75),"")</f>
        <v/>
      </c>
      <c r="AC75" s="35" t="str">
        <f>IF($K75=AC$4&amp;"-"&amp;AC$5,IF(COUNTIF($K$6:$K75,"="&amp;$K75)&gt;5,"",$J75),"")</f>
        <v/>
      </c>
      <c r="AD75" s="34" t="str">
        <f>IF($K75=AD$4&amp;"-"&amp;AD$5,IF(COUNTIF($K$6:$K75,"="&amp;$K75)&gt;5,"",$J75),"")</f>
        <v/>
      </c>
      <c r="AE75" s="35" t="str">
        <f>IF($K75=AE$4&amp;"-"&amp;AE$5,IF(COUNTIF($K$6:$K75,"="&amp;$K75)&gt;5,"",$J75),"")</f>
        <v/>
      </c>
      <c r="AF75" s="34" t="str">
        <f>IF($K75=AF$4&amp;"-"&amp;AF$5,IF(COUNTIF($K$6:$K75,"="&amp;$K75)&gt;5,"",$J75),"")</f>
        <v/>
      </c>
      <c r="AG75" s="35" t="str">
        <f>IF($K75=AG$4&amp;"-"&amp;AG$5,IF(COUNTIF($K$6:$K75,"="&amp;$K75)&gt;5,"",$J75),"")</f>
        <v/>
      </c>
      <c r="AH75" s="34" t="str">
        <f>IF($K75=AH$4&amp;"-"&amp;AH$5,IF(COUNTIF($K$6:$K75,"="&amp;$K75)&gt;5,"",$J75),"")</f>
        <v/>
      </c>
      <c r="AI75" s="35" t="str">
        <f>IF($K75=AI$4&amp;"-"&amp;AI$5,IF(COUNTIF($K$6:$K75,"="&amp;$K75)&gt;5,"",$J75),"")</f>
        <v/>
      </c>
      <c r="AJ75" s="34" t="str">
        <f>IF($K75=AJ$4&amp;"-"&amp;AJ$5,IF(COUNTIF($K$6:$K75,"="&amp;$K75)&gt;5,"",$J75),"")</f>
        <v/>
      </c>
      <c r="AK75" s="35" t="str">
        <f>IF($K75=AK$4&amp;"-"&amp;AK$5,IF(COUNTIF($K$6:$K75,"="&amp;$K75)&gt;5,"",$J75),"")</f>
        <v/>
      </c>
      <c r="AL75" s="34" t="str">
        <f>IF($K75=AL$4&amp;"-"&amp;AL$5,IF(COUNTIF($K$6:$K75,"="&amp;$K75)&gt;5,"",$J75),"")</f>
        <v/>
      </c>
      <c r="AM75" s="33">
        <f>IF($K75=AM$4&amp;"-"&amp;AM$5,IF(COUNTIF($K$6:$K75,"="&amp;$K75)&gt;5,"",$J75),"")</f>
        <v>5</v>
      </c>
      <c r="AO75" s="12"/>
      <c r="AP75" s="12"/>
      <c r="AQ75" s="18"/>
      <c r="AR75" s="12"/>
      <c r="AS75" s="16"/>
      <c r="AT75" s="12"/>
      <c r="AU75" s="12"/>
      <c r="AV75" s="12"/>
      <c r="AW75" s="12"/>
      <c r="AX75" s="12"/>
    </row>
    <row r="76" spans="1:50" x14ac:dyDescent="0.25">
      <c r="A76" s="27">
        <v>71</v>
      </c>
      <c r="B76" s="51">
        <v>61</v>
      </c>
      <c r="C76" s="10" t="s">
        <v>353</v>
      </c>
      <c r="D76" s="3" t="s">
        <v>96</v>
      </c>
      <c r="E76" s="4" t="s">
        <v>3</v>
      </c>
      <c r="F76" s="51" t="b">
        <v>1</v>
      </c>
      <c r="G76" s="4" t="s">
        <v>12</v>
      </c>
      <c r="H76" s="4">
        <f>COUNTIF(G$6:G76,G76)</f>
        <v>66</v>
      </c>
      <c r="I76" s="53" t="str">
        <f t="shared" si="4"/>
        <v>M</v>
      </c>
      <c r="J76" s="53">
        <f>IF(I76="","",COUNTIF(I$6:I76,I76))</f>
        <v>56</v>
      </c>
      <c r="K76" s="29" t="str">
        <f t="shared" si="5"/>
        <v>HRC-M</v>
      </c>
      <c r="L76" s="32" t="str">
        <f>IF($K76=L$4&amp;"-"&amp;L$5,IF(COUNTIF($K$6:$K76,"="&amp;$K76)&gt;5,"",$H76),"")</f>
        <v/>
      </c>
      <c r="M76" s="35" t="str">
        <f>IF($K76=M$4&amp;"-"&amp;M$5,IF(COUNTIF($K$6:$K76,"="&amp;$K76)&gt;5,"",$H76),"")</f>
        <v/>
      </c>
      <c r="N76" s="34" t="str">
        <f>IF($K76=N$4&amp;"-"&amp;N$5,IF(COUNTIF($K$6:$K76,"="&amp;$K76)&gt;5,"",$H76),"")</f>
        <v/>
      </c>
      <c r="O76" s="35" t="str">
        <f>IF($K76=O$4&amp;"-"&amp;O$5,IF(COUNTIF($K$6:$K76,"="&amp;$K76)&gt;5,"",$H76),"")</f>
        <v/>
      </c>
      <c r="P76" s="34" t="str">
        <f>IF($K76=P$4&amp;"-"&amp;P$5,IF(COUNTIF($K$6:$K76,"="&amp;$K76)&gt;5,"",$H76),"")</f>
        <v/>
      </c>
      <c r="Q76" s="35" t="str">
        <f>IF($K76=Q$4&amp;"-"&amp;Q$5,IF(COUNTIF($K$6:$K76,"="&amp;$K76)&gt;5,"",$H76),"")</f>
        <v/>
      </c>
      <c r="R76" s="34" t="str">
        <f>IF($K76=R$4&amp;"-"&amp;R$5,IF(COUNTIF($K$6:$K76,"="&amp;$K76)&gt;5,"",$H76),"")</f>
        <v/>
      </c>
      <c r="S76" s="35" t="str">
        <f>IF($K76=S$4&amp;"-"&amp;S$5,IF(COUNTIF($K$6:$K76,"="&amp;$K76)&gt;5,"",$H76),"")</f>
        <v/>
      </c>
      <c r="T76" s="34" t="str">
        <f>IF($K76=T$4&amp;"-"&amp;T$5,IF(COUNTIF($K$6:$K76,"="&amp;$K76)&gt;5,"",$H76),"")</f>
        <v/>
      </c>
      <c r="U76" s="35" t="str">
        <f>IF($K76=U$4&amp;"-"&amp;U$5,IF(COUNTIF($K$6:$K76,"="&amp;$K76)&gt;5,"",$H76),"")</f>
        <v/>
      </c>
      <c r="V76" s="34" t="str">
        <f>IF($K76=V$4&amp;"-"&amp;V$5,IF(COUNTIF($K$6:$K76,"="&amp;$K76)&gt;5,"",$H76),"")</f>
        <v/>
      </c>
      <c r="W76" s="35" t="str">
        <f>IF($K76=W$4&amp;"-"&amp;W$5,IF(COUNTIF($K$6:$K76,"="&amp;$K76)&gt;5,"",$H76),"")</f>
        <v/>
      </c>
      <c r="X76" s="34" t="str">
        <f>IF($K76=X$4&amp;"-"&amp;X$5,IF(COUNTIF($K$6:$K76,"="&amp;$K76)&gt;5,"",$H76),"")</f>
        <v/>
      </c>
      <c r="Y76" s="35" t="str">
        <f>IF($K76=Y$4&amp;"-"&amp;Y$5,IF(COUNTIF($K$6:$K76,"="&amp;$K76)&gt;5,"",$H76),"")</f>
        <v/>
      </c>
      <c r="Z76" s="34" t="str">
        <f>IF($K76=Z$4&amp;"-"&amp;Z$5,IF(COUNTIF($K$6:$K76,"="&amp;$K76)&gt;5,"",$H76),"")</f>
        <v/>
      </c>
      <c r="AA76" s="33" t="str">
        <f>IF($K76=AA$4&amp;"-"&amp;AA$5,IF(COUNTIF($K$6:$K76,"="&amp;$K76)&gt;5,"",$H76),"")</f>
        <v/>
      </c>
      <c r="AB76" s="32" t="str">
        <f>IF($K76=AB$4&amp;"-"&amp;AB$5,IF(COUNTIF($K$6:$K76,"="&amp;$K76)&gt;5,"",$J76),"")</f>
        <v/>
      </c>
      <c r="AC76" s="35" t="str">
        <f>IF($K76=AC$4&amp;"-"&amp;AC$5,IF(COUNTIF($K$6:$K76,"="&amp;$K76)&gt;5,"",$J76),"")</f>
        <v/>
      </c>
      <c r="AD76" s="34" t="str">
        <f>IF($K76=AD$4&amp;"-"&amp;AD$5,IF(COUNTIF($K$6:$K76,"="&amp;$K76)&gt;5,"",$J76),"")</f>
        <v/>
      </c>
      <c r="AE76" s="35" t="str">
        <f>IF($K76=AE$4&amp;"-"&amp;AE$5,IF(COUNTIF($K$6:$K76,"="&amp;$K76)&gt;5,"",$J76),"")</f>
        <v/>
      </c>
      <c r="AF76" s="34" t="str">
        <f>IF($K76=AF$4&amp;"-"&amp;AF$5,IF(COUNTIF($K$6:$K76,"="&amp;$K76)&gt;5,"",$J76),"")</f>
        <v/>
      </c>
      <c r="AG76" s="35" t="str">
        <f>IF($K76=AG$4&amp;"-"&amp;AG$5,IF(COUNTIF($K$6:$K76,"="&amp;$K76)&gt;5,"",$J76),"")</f>
        <v/>
      </c>
      <c r="AH76" s="34" t="str">
        <f>IF($K76=AH$4&amp;"-"&amp;AH$5,IF(COUNTIF($K$6:$K76,"="&amp;$K76)&gt;5,"",$J76),"")</f>
        <v/>
      </c>
      <c r="AI76" s="35" t="str">
        <f>IF($K76=AI$4&amp;"-"&amp;AI$5,IF(COUNTIF($K$6:$K76,"="&amp;$K76)&gt;5,"",$J76),"")</f>
        <v/>
      </c>
      <c r="AJ76" s="34" t="str">
        <f>IF($K76=AJ$4&amp;"-"&amp;AJ$5,IF(COUNTIF($K$6:$K76,"="&amp;$K76)&gt;5,"",$J76),"")</f>
        <v/>
      </c>
      <c r="AK76" s="35" t="str">
        <f>IF($K76=AK$4&amp;"-"&amp;AK$5,IF(COUNTIF($K$6:$K76,"="&amp;$K76)&gt;5,"",$J76),"")</f>
        <v/>
      </c>
      <c r="AL76" s="34" t="str">
        <f>IF($K76=AL$4&amp;"-"&amp;AL$5,IF(COUNTIF($K$6:$K76,"="&amp;$K76)&gt;5,"",$J76),"")</f>
        <v/>
      </c>
      <c r="AM76" s="33" t="str">
        <f>IF($K76=AM$4&amp;"-"&amp;AM$5,IF(COUNTIF($K$6:$K76,"="&amp;$K76)&gt;5,"",$J76),"")</f>
        <v/>
      </c>
      <c r="AO76" s="12"/>
      <c r="AP76" s="12"/>
      <c r="AQ76" s="18"/>
      <c r="AR76" s="12"/>
      <c r="AS76" s="16"/>
      <c r="AT76" s="12"/>
      <c r="AU76" s="12"/>
      <c r="AV76" s="12"/>
      <c r="AW76" s="12"/>
      <c r="AX76" s="12"/>
    </row>
    <row r="77" spans="1:50" hidden="1" x14ac:dyDescent="0.25">
      <c r="A77" s="26">
        <v>72</v>
      </c>
      <c r="B77" s="51">
        <v>62</v>
      </c>
      <c r="C77" s="10" t="s">
        <v>721</v>
      </c>
      <c r="D77" s="3" t="s">
        <v>320</v>
      </c>
      <c r="E77" s="4" t="s">
        <v>0</v>
      </c>
      <c r="F77" s="55" t="b">
        <v>1</v>
      </c>
      <c r="G77" s="4" t="s">
        <v>13</v>
      </c>
      <c r="H77" s="4">
        <f>COUNTIF(G$6:G77,G77)</f>
        <v>6</v>
      </c>
      <c r="I77" s="53" t="str">
        <f t="shared" si="4"/>
        <v>F</v>
      </c>
      <c r="J77" s="53">
        <f>IF(I77="","",COUNTIF(I$6:I77,I77))</f>
        <v>6</v>
      </c>
      <c r="K77" s="29" t="str">
        <f t="shared" si="5"/>
        <v>C&amp;C-F</v>
      </c>
      <c r="L77" s="32" t="str">
        <f>IF($K77=L$4&amp;"-"&amp;L$5,IF(COUNTIF($K$6:$K77,"="&amp;$K77)&gt;5,"",$H77),"")</f>
        <v/>
      </c>
      <c r="M77" s="35">
        <f>IF($K77=M$4&amp;"-"&amp;M$5,IF(COUNTIF($K$6:$K77,"="&amp;$K77)&gt;5,"",$H77),"")</f>
        <v>6</v>
      </c>
      <c r="N77" s="34" t="str">
        <f>IF($K77=N$4&amp;"-"&amp;N$5,IF(COUNTIF($K$6:$K77,"="&amp;$K77)&gt;5,"",$H77),"")</f>
        <v/>
      </c>
      <c r="O77" s="35" t="str">
        <f>IF($K77=O$4&amp;"-"&amp;O$5,IF(COUNTIF($K$6:$K77,"="&amp;$K77)&gt;5,"",$H77),"")</f>
        <v/>
      </c>
      <c r="P77" s="34" t="str">
        <f>IF($K77=P$4&amp;"-"&amp;P$5,IF(COUNTIF($K$6:$K77,"="&amp;$K77)&gt;5,"",$H77),"")</f>
        <v/>
      </c>
      <c r="Q77" s="35" t="str">
        <f>IF($K77=Q$4&amp;"-"&amp;Q$5,IF(COUNTIF($K$6:$K77,"="&amp;$K77)&gt;5,"",$H77),"")</f>
        <v/>
      </c>
      <c r="R77" s="34" t="str">
        <f>IF($K77=R$4&amp;"-"&amp;R$5,IF(COUNTIF($K$6:$K77,"="&amp;$K77)&gt;5,"",$H77),"")</f>
        <v/>
      </c>
      <c r="S77" s="35" t="str">
        <f>IF($K77=S$4&amp;"-"&amp;S$5,IF(COUNTIF($K$6:$K77,"="&amp;$K77)&gt;5,"",$H77),"")</f>
        <v/>
      </c>
      <c r="T77" s="34" t="str">
        <f>IF($K77=T$4&amp;"-"&amp;T$5,IF(COUNTIF($K$6:$K77,"="&amp;$K77)&gt;5,"",$H77),"")</f>
        <v/>
      </c>
      <c r="U77" s="35" t="str">
        <f>IF($K77=U$4&amp;"-"&amp;U$5,IF(COUNTIF($K$6:$K77,"="&amp;$K77)&gt;5,"",$H77),"")</f>
        <v/>
      </c>
      <c r="V77" s="34" t="str">
        <f>IF($K77=V$4&amp;"-"&amp;V$5,IF(COUNTIF($K$6:$K77,"="&amp;$K77)&gt;5,"",$H77),"")</f>
        <v/>
      </c>
      <c r="W77" s="35" t="str">
        <f>IF($K77=W$4&amp;"-"&amp;W$5,IF(COUNTIF($K$6:$K77,"="&amp;$K77)&gt;5,"",$H77),"")</f>
        <v/>
      </c>
      <c r="X77" s="34" t="str">
        <f>IF($K77=X$4&amp;"-"&amp;X$5,IF(COUNTIF($K$6:$K77,"="&amp;$K77)&gt;5,"",$H77),"")</f>
        <v/>
      </c>
      <c r="Y77" s="35" t="str">
        <f>IF($K77=Y$4&amp;"-"&amp;Y$5,IF(COUNTIF($K$6:$K77,"="&amp;$K77)&gt;5,"",$H77),"")</f>
        <v/>
      </c>
      <c r="Z77" s="34" t="str">
        <f>IF($K77=Z$4&amp;"-"&amp;Z$5,IF(COUNTIF($K$6:$K77,"="&amp;$K77)&gt;5,"",$H77),"")</f>
        <v/>
      </c>
      <c r="AA77" s="33" t="str">
        <f>IF($K77=AA$4&amp;"-"&amp;AA$5,IF(COUNTIF($K$6:$K77,"="&amp;$K77)&gt;5,"",$H77),"")</f>
        <v/>
      </c>
      <c r="AB77" s="32" t="str">
        <f>IF($K77=AB$4&amp;"-"&amp;AB$5,IF(COUNTIF($K$6:$K77,"="&amp;$K77)&gt;5,"",$J77),"")</f>
        <v/>
      </c>
      <c r="AC77" s="35">
        <f>IF($K77=AC$4&amp;"-"&amp;AC$5,IF(COUNTIF($K$6:$K77,"="&amp;$K77)&gt;5,"",$J77),"")</f>
        <v>6</v>
      </c>
      <c r="AD77" s="34" t="str">
        <f>IF($K77=AD$4&amp;"-"&amp;AD$5,IF(COUNTIF($K$6:$K77,"="&amp;$K77)&gt;5,"",$J77),"")</f>
        <v/>
      </c>
      <c r="AE77" s="35" t="str">
        <f>IF($K77=AE$4&amp;"-"&amp;AE$5,IF(COUNTIF($K$6:$K77,"="&amp;$K77)&gt;5,"",$J77),"")</f>
        <v/>
      </c>
      <c r="AF77" s="34" t="str">
        <f>IF($K77=AF$4&amp;"-"&amp;AF$5,IF(COUNTIF($K$6:$K77,"="&amp;$K77)&gt;5,"",$J77),"")</f>
        <v/>
      </c>
      <c r="AG77" s="35" t="str">
        <f>IF($K77=AG$4&amp;"-"&amp;AG$5,IF(COUNTIF($K$6:$K77,"="&amp;$K77)&gt;5,"",$J77),"")</f>
        <v/>
      </c>
      <c r="AH77" s="34" t="str">
        <f>IF($K77=AH$4&amp;"-"&amp;AH$5,IF(COUNTIF($K$6:$K77,"="&amp;$K77)&gt;5,"",$J77),"")</f>
        <v/>
      </c>
      <c r="AI77" s="35" t="str">
        <f>IF($K77=AI$4&amp;"-"&amp;AI$5,IF(COUNTIF($K$6:$K77,"="&amp;$K77)&gt;5,"",$J77),"")</f>
        <v/>
      </c>
      <c r="AJ77" s="34" t="str">
        <f>IF($K77=AJ$4&amp;"-"&amp;AJ$5,IF(COUNTIF($K$6:$K77,"="&amp;$K77)&gt;5,"",$J77),"")</f>
        <v/>
      </c>
      <c r="AK77" s="35" t="str">
        <f>IF($K77=AK$4&amp;"-"&amp;AK$5,IF(COUNTIF($K$6:$K77,"="&amp;$K77)&gt;5,"",$J77),"")</f>
        <v/>
      </c>
      <c r="AL77" s="34" t="str">
        <f>IF($K77=AL$4&amp;"-"&amp;AL$5,IF(COUNTIF($K$6:$K77,"="&amp;$K77)&gt;5,"",$J77),"")</f>
        <v/>
      </c>
      <c r="AM77" s="33" t="str">
        <f>IF($K77=AM$4&amp;"-"&amp;AM$5,IF(COUNTIF($K$6:$K77,"="&amp;$K77)&gt;5,"",$J77),"")</f>
        <v/>
      </c>
      <c r="AO77" s="12"/>
      <c r="AP77" s="12"/>
      <c r="AQ77" s="18"/>
      <c r="AR77" s="12"/>
      <c r="AS77" s="16"/>
      <c r="AT77" s="12"/>
      <c r="AU77" s="12"/>
      <c r="AV77" s="12"/>
      <c r="AW77" s="12"/>
      <c r="AX77" s="12"/>
    </row>
    <row r="78" spans="1:50" hidden="1" x14ac:dyDescent="0.25">
      <c r="A78" s="27">
        <v>73</v>
      </c>
      <c r="B78" s="51">
        <v>63</v>
      </c>
      <c r="C78" s="10" t="s">
        <v>354</v>
      </c>
      <c r="D78" s="3" t="s">
        <v>204</v>
      </c>
      <c r="E78" s="4" t="s">
        <v>4</v>
      </c>
      <c r="F78" s="51" t="b">
        <v>1</v>
      </c>
      <c r="G78" s="4" t="s">
        <v>12</v>
      </c>
      <c r="H78" s="4">
        <f>COUNTIF(G$6:G78,G78)</f>
        <v>67</v>
      </c>
      <c r="I78" s="53" t="str">
        <f t="shared" si="4"/>
        <v>M</v>
      </c>
      <c r="J78" s="53">
        <f>IF(I78="","",COUNTIF(I$6:I78,I78))</f>
        <v>57</v>
      </c>
      <c r="K78" s="29" t="str">
        <f t="shared" si="5"/>
        <v>NJ-M</v>
      </c>
      <c r="L78" s="32" t="str">
        <f>IF($K78=L$4&amp;"-"&amp;L$5,IF(COUNTIF($K$6:$K78,"="&amp;$K78)&gt;5,"",$H78),"")</f>
        <v/>
      </c>
      <c r="M78" s="35" t="str">
        <f>IF($K78=M$4&amp;"-"&amp;M$5,IF(COUNTIF($K$6:$K78,"="&amp;$K78)&gt;5,"",$H78),"")</f>
        <v/>
      </c>
      <c r="N78" s="34" t="str">
        <f>IF($K78=N$4&amp;"-"&amp;N$5,IF(COUNTIF($K$6:$K78,"="&amp;$K78)&gt;5,"",$H78),"")</f>
        <v/>
      </c>
      <c r="O78" s="35" t="str">
        <f>IF($K78=O$4&amp;"-"&amp;O$5,IF(COUNTIF($K$6:$K78,"="&amp;$K78)&gt;5,"",$H78),"")</f>
        <v/>
      </c>
      <c r="P78" s="34" t="str">
        <f>IF($K78=P$4&amp;"-"&amp;P$5,IF(COUNTIF($K$6:$K78,"="&amp;$K78)&gt;5,"",$H78),"")</f>
        <v/>
      </c>
      <c r="Q78" s="35" t="str">
        <f>IF($K78=Q$4&amp;"-"&amp;Q$5,IF(COUNTIF($K$6:$K78,"="&amp;$K78)&gt;5,"",$H78),"")</f>
        <v/>
      </c>
      <c r="R78" s="34" t="str">
        <f>IF($K78=R$4&amp;"-"&amp;R$5,IF(COUNTIF($K$6:$K78,"="&amp;$K78)&gt;5,"",$H78),"")</f>
        <v/>
      </c>
      <c r="S78" s="35" t="str">
        <f>IF($K78=S$4&amp;"-"&amp;S$5,IF(COUNTIF($K$6:$K78,"="&amp;$K78)&gt;5,"",$H78),"")</f>
        <v/>
      </c>
      <c r="T78" s="34" t="str">
        <f>IF($K78=T$4&amp;"-"&amp;T$5,IF(COUNTIF($K$6:$K78,"="&amp;$K78)&gt;5,"",$H78),"")</f>
        <v/>
      </c>
      <c r="U78" s="35" t="str">
        <f>IF($K78=U$4&amp;"-"&amp;U$5,IF(COUNTIF($K$6:$K78,"="&amp;$K78)&gt;5,"",$H78),"")</f>
        <v/>
      </c>
      <c r="V78" s="34" t="str">
        <f>IF($K78=V$4&amp;"-"&amp;V$5,IF(COUNTIF($K$6:$K78,"="&amp;$K78)&gt;5,"",$H78),"")</f>
        <v/>
      </c>
      <c r="W78" s="35" t="str">
        <f>IF($K78=W$4&amp;"-"&amp;W$5,IF(COUNTIF($K$6:$K78,"="&amp;$K78)&gt;5,"",$H78),"")</f>
        <v/>
      </c>
      <c r="X78" s="34" t="str">
        <f>IF($K78=X$4&amp;"-"&amp;X$5,IF(COUNTIF($K$6:$K78,"="&amp;$K78)&gt;5,"",$H78),"")</f>
        <v/>
      </c>
      <c r="Y78" s="35" t="str">
        <f>IF($K78=Y$4&amp;"-"&amp;Y$5,IF(COUNTIF($K$6:$K78,"="&amp;$K78)&gt;5,"",$H78),"")</f>
        <v/>
      </c>
      <c r="Z78" s="34" t="str">
        <f>IF($K78=Z$4&amp;"-"&amp;Z$5,IF(COUNTIF($K$6:$K78,"="&amp;$K78)&gt;5,"",$H78),"")</f>
        <v/>
      </c>
      <c r="AA78" s="33" t="str">
        <f>IF($K78=AA$4&amp;"-"&amp;AA$5,IF(COUNTIF($K$6:$K78,"="&amp;$K78)&gt;5,"",$H78),"")</f>
        <v/>
      </c>
      <c r="AB78" s="32" t="str">
        <f>IF($K78=AB$4&amp;"-"&amp;AB$5,IF(COUNTIF($K$6:$K78,"="&amp;$K78)&gt;5,"",$J78),"")</f>
        <v/>
      </c>
      <c r="AC78" s="35" t="str">
        <f>IF($K78=AC$4&amp;"-"&amp;AC$5,IF(COUNTIF($K$6:$K78,"="&amp;$K78)&gt;5,"",$J78),"")</f>
        <v/>
      </c>
      <c r="AD78" s="34" t="str">
        <f>IF($K78=AD$4&amp;"-"&amp;AD$5,IF(COUNTIF($K$6:$K78,"="&amp;$K78)&gt;5,"",$J78),"")</f>
        <v/>
      </c>
      <c r="AE78" s="35" t="str">
        <f>IF($K78=AE$4&amp;"-"&amp;AE$5,IF(COUNTIF($K$6:$K78,"="&amp;$K78)&gt;5,"",$J78),"")</f>
        <v/>
      </c>
      <c r="AF78" s="34" t="str">
        <f>IF($K78=AF$4&amp;"-"&amp;AF$5,IF(COUNTIF($K$6:$K78,"="&amp;$K78)&gt;5,"",$J78),"")</f>
        <v/>
      </c>
      <c r="AG78" s="35" t="str">
        <f>IF($K78=AG$4&amp;"-"&amp;AG$5,IF(COUNTIF($K$6:$K78,"="&amp;$K78)&gt;5,"",$J78),"")</f>
        <v/>
      </c>
      <c r="AH78" s="34" t="str">
        <f>IF($K78=AH$4&amp;"-"&amp;AH$5,IF(COUNTIF($K$6:$K78,"="&amp;$K78)&gt;5,"",$J78),"")</f>
        <v/>
      </c>
      <c r="AI78" s="35" t="str">
        <f>IF($K78=AI$4&amp;"-"&amp;AI$5,IF(COUNTIF($K$6:$K78,"="&amp;$K78)&gt;5,"",$J78),"")</f>
        <v/>
      </c>
      <c r="AJ78" s="34" t="str">
        <f>IF($K78=AJ$4&amp;"-"&amp;AJ$5,IF(COUNTIF($K$6:$K78,"="&amp;$K78)&gt;5,"",$J78),"")</f>
        <v/>
      </c>
      <c r="AK78" s="35" t="str">
        <f>IF($K78=AK$4&amp;"-"&amp;AK$5,IF(COUNTIF($K$6:$K78,"="&amp;$K78)&gt;5,"",$J78),"")</f>
        <v/>
      </c>
      <c r="AL78" s="34" t="str">
        <f>IF($K78=AL$4&amp;"-"&amp;AL$5,IF(COUNTIF($K$6:$K78,"="&amp;$K78)&gt;5,"",$J78),"")</f>
        <v/>
      </c>
      <c r="AM78" s="33" t="str">
        <f>IF($K78=AM$4&amp;"-"&amp;AM$5,IF(COUNTIF($K$6:$K78,"="&amp;$K78)&gt;5,"",$J78),"")</f>
        <v/>
      </c>
      <c r="AO78" s="12"/>
      <c r="AP78" s="12"/>
      <c r="AQ78" s="18"/>
      <c r="AR78" s="12"/>
      <c r="AS78" s="16"/>
      <c r="AT78" s="12"/>
      <c r="AU78" s="12"/>
      <c r="AV78" s="12"/>
      <c r="AW78" s="12"/>
      <c r="AX78" s="12"/>
    </row>
    <row r="79" spans="1:50" hidden="1" x14ac:dyDescent="0.25">
      <c r="A79" s="26">
        <v>74</v>
      </c>
      <c r="B79" s="51">
        <v>64</v>
      </c>
      <c r="C79" s="10" t="s">
        <v>538</v>
      </c>
      <c r="D79" s="3" t="s">
        <v>609</v>
      </c>
      <c r="E79" s="4" t="s">
        <v>0</v>
      </c>
      <c r="F79" s="55" t="b">
        <v>1</v>
      </c>
      <c r="G79" s="4" t="s">
        <v>13</v>
      </c>
      <c r="H79" s="4">
        <f>COUNTIF(G$6:G79,G79)</f>
        <v>7</v>
      </c>
      <c r="I79" s="53" t="str">
        <f t="shared" si="4"/>
        <v>F</v>
      </c>
      <c r="J79" s="53">
        <f>IF(I79="","",COUNTIF(I$6:I79,I79))</f>
        <v>7</v>
      </c>
      <c r="K79" s="29" t="str">
        <f t="shared" si="5"/>
        <v>C&amp;C-F</v>
      </c>
      <c r="L79" s="32" t="str">
        <f>IF($K79=L$4&amp;"-"&amp;L$5,IF(COUNTIF($K$6:$K79,"="&amp;$K79)&gt;5,"",$H79),"")</f>
        <v/>
      </c>
      <c r="M79" s="35">
        <f>IF($K79=M$4&amp;"-"&amp;M$5,IF(COUNTIF($K$6:$K79,"="&amp;$K79)&gt;5,"",$H79),"")</f>
        <v>7</v>
      </c>
      <c r="N79" s="34" t="str">
        <f>IF($K79=N$4&amp;"-"&amp;N$5,IF(COUNTIF($K$6:$K79,"="&amp;$K79)&gt;5,"",$H79),"")</f>
        <v/>
      </c>
      <c r="O79" s="35" t="str">
        <f>IF($K79=O$4&amp;"-"&amp;O$5,IF(COUNTIF($K$6:$K79,"="&amp;$K79)&gt;5,"",$H79),"")</f>
        <v/>
      </c>
      <c r="P79" s="34" t="str">
        <f>IF($K79=P$4&amp;"-"&amp;P$5,IF(COUNTIF($K$6:$K79,"="&amp;$K79)&gt;5,"",$H79),"")</f>
        <v/>
      </c>
      <c r="Q79" s="35" t="str">
        <f>IF($K79=Q$4&amp;"-"&amp;Q$5,IF(COUNTIF($K$6:$K79,"="&amp;$K79)&gt;5,"",$H79),"")</f>
        <v/>
      </c>
      <c r="R79" s="34" t="str">
        <f>IF($K79=R$4&amp;"-"&amp;R$5,IF(COUNTIF($K$6:$K79,"="&amp;$K79)&gt;5,"",$H79),"")</f>
        <v/>
      </c>
      <c r="S79" s="35" t="str">
        <f>IF($K79=S$4&amp;"-"&amp;S$5,IF(COUNTIF($K$6:$K79,"="&amp;$K79)&gt;5,"",$H79),"")</f>
        <v/>
      </c>
      <c r="T79" s="34" t="str">
        <f>IF($K79=T$4&amp;"-"&amp;T$5,IF(COUNTIF($K$6:$K79,"="&amp;$K79)&gt;5,"",$H79),"")</f>
        <v/>
      </c>
      <c r="U79" s="35" t="str">
        <f>IF($K79=U$4&amp;"-"&amp;U$5,IF(COUNTIF($K$6:$K79,"="&amp;$K79)&gt;5,"",$H79),"")</f>
        <v/>
      </c>
      <c r="V79" s="34" t="str">
        <f>IF($K79=V$4&amp;"-"&amp;V$5,IF(COUNTIF($K$6:$K79,"="&amp;$K79)&gt;5,"",$H79),"")</f>
        <v/>
      </c>
      <c r="W79" s="35" t="str">
        <f>IF($K79=W$4&amp;"-"&amp;W$5,IF(COUNTIF($K$6:$K79,"="&amp;$K79)&gt;5,"",$H79),"")</f>
        <v/>
      </c>
      <c r="X79" s="34" t="str">
        <f>IF($K79=X$4&amp;"-"&amp;X$5,IF(COUNTIF($K$6:$K79,"="&amp;$K79)&gt;5,"",$H79),"")</f>
        <v/>
      </c>
      <c r="Y79" s="35" t="str">
        <f>IF($K79=Y$4&amp;"-"&amp;Y$5,IF(COUNTIF($K$6:$K79,"="&amp;$K79)&gt;5,"",$H79),"")</f>
        <v/>
      </c>
      <c r="Z79" s="34" t="str">
        <f>IF($K79=Z$4&amp;"-"&amp;Z$5,IF(COUNTIF($K$6:$K79,"="&amp;$K79)&gt;5,"",$H79),"")</f>
        <v/>
      </c>
      <c r="AA79" s="33" t="str">
        <f>IF($K79=AA$4&amp;"-"&amp;AA$5,IF(COUNTIF($K$6:$K79,"="&amp;$K79)&gt;5,"",$H79),"")</f>
        <v/>
      </c>
      <c r="AB79" s="32" t="str">
        <f>IF($K79=AB$4&amp;"-"&amp;AB$5,IF(COUNTIF($K$6:$K79,"="&amp;$K79)&gt;5,"",$J79),"")</f>
        <v/>
      </c>
      <c r="AC79" s="35">
        <f>IF($K79=AC$4&amp;"-"&amp;AC$5,IF(COUNTIF($K$6:$K79,"="&amp;$K79)&gt;5,"",$J79),"")</f>
        <v>7</v>
      </c>
      <c r="AD79" s="34" t="str">
        <f>IF($K79=AD$4&amp;"-"&amp;AD$5,IF(COUNTIF($K$6:$K79,"="&amp;$K79)&gt;5,"",$J79),"")</f>
        <v/>
      </c>
      <c r="AE79" s="35" t="str">
        <f>IF($K79=AE$4&amp;"-"&amp;AE$5,IF(COUNTIF($K$6:$K79,"="&amp;$K79)&gt;5,"",$J79),"")</f>
        <v/>
      </c>
      <c r="AF79" s="34" t="str">
        <f>IF($K79=AF$4&amp;"-"&amp;AF$5,IF(COUNTIF($K$6:$K79,"="&amp;$K79)&gt;5,"",$J79),"")</f>
        <v/>
      </c>
      <c r="AG79" s="35" t="str">
        <f>IF($K79=AG$4&amp;"-"&amp;AG$5,IF(COUNTIF($K$6:$K79,"="&amp;$K79)&gt;5,"",$J79),"")</f>
        <v/>
      </c>
      <c r="AH79" s="34" t="str">
        <f>IF($K79=AH$4&amp;"-"&amp;AH$5,IF(COUNTIF($K$6:$K79,"="&amp;$K79)&gt;5,"",$J79),"")</f>
        <v/>
      </c>
      <c r="AI79" s="35" t="str">
        <f>IF($K79=AI$4&amp;"-"&amp;AI$5,IF(COUNTIF($K$6:$K79,"="&amp;$K79)&gt;5,"",$J79),"")</f>
        <v/>
      </c>
      <c r="AJ79" s="34" t="str">
        <f>IF($K79=AJ$4&amp;"-"&amp;AJ$5,IF(COUNTIF($K$6:$K79,"="&amp;$K79)&gt;5,"",$J79),"")</f>
        <v/>
      </c>
      <c r="AK79" s="35" t="str">
        <f>IF($K79=AK$4&amp;"-"&amp;AK$5,IF(COUNTIF($K$6:$K79,"="&amp;$K79)&gt;5,"",$J79),"")</f>
        <v/>
      </c>
      <c r="AL79" s="34" t="str">
        <f>IF($K79=AL$4&amp;"-"&amp;AL$5,IF(COUNTIF($K$6:$K79,"="&amp;$K79)&gt;5,"",$J79),"")</f>
        <v/>
      </c>
      <c r="AM79" s="33" t="str">
        <f>IF($K79=AM$4&amp;"-"&amp;AM$5,IF(COUNTIF($K$6:$K79,"="&amp;$K79)&gt;5,"",$J79),"")</f>
        <v/>
      </c>
      <c r="AO79" s="12"/>
      <c r="AP79" s="12"/>
      <c r="AQ79" s="18"/>
      <c r="AR79" s="12"/>
      <c r="AS79" s="16"/>
      <c r="AT79" s="12"/>
      <c r="AU79" s="12"/>
      <c r="AV79" s="12"/>
      <c r="AW79" s="12"/>
      <c r="AX79" s="12"/>
    </row>
    <row r="80" spans="1:50" hidden="1" x14ac:dyDescent="0.25">
      <c r="A80" s="27">
        <v>75</v>
      </c>
      <c r="B80" s="51">
        <v>65</v>
      </c>
      <c r="C80" s="10" t="s">
        <v>538</v>
      </c>
      <c r="D80" s="3" t="s">
        <v>39</v>
      </c>
      <c r="E80" s="4" t="s">
        <v>0</v>
      </c>
      <c r="F80" s="51" t="b">
        <v>1</v>
      </c>
      <c r="G80" s="4" t="s">
        <v>12</v>
      </c>
      <c r="H80" s="4">
        <f>COUNTIF(G$6:G80,G80)</f>
        <v>68</v>
      </c>
      <c r="I80" s="53" t="str">
        <f t="shared" si="4"/>
        <v>M</v>
      </c>
      <c r="J80" s="53">
        <f>IF(I80="","",COUNTIF(I$6:I80,I80))</f>
        <v>58</v>
      </c>
      <c r="K80" s="29" t="str">
        <f t="shared" si="5"/>
        <v>C&amp;C-M</v>
      </c>
      <c r="L80" s="32" t="str">
        <f>IF($K80=L$4&amp;"-"&amp;L$5,IF(COUNTIF($K$6:$K80,"="&amp;$K80)&gt;5,"",$H80),"")</f>
        <v/>
      </c>
      <c r="M80" s="35" t="str">
        <f>IF($K80=M$4&amp;"-"&amp;M$5,IF(COUNTIF($K$6:$K80,"="&amp;$K80)&gt;5,"",$H80),"")</f>
        <v/>
      </c>
      <c r="N80" s="34" t="str">
        <f>IF($K80=N$4&amp;"-"&amp;N$5,IF(COUNTIF($K$6:$K80,"="&amp;$K80)&gt;5,"",$H80),"")</f>
        <v/>
      </c>
      <c r="O80" s="35" t="str">
        <f>IF($K80=O$4&amp;"-"&amp;O$5,IF(COUNTIF($K$6:$K80,"="&amp;$K80)&gt;5,"",$H80),"")</f>
        <v/>
      </c>
      <c r="P80" s="34" t="str">
        <f>IF($K80=P$4&amp;"-"&amp;P$5,IF(COUNTIF($K$6:$K80,"="&amp;$K80)&gt;5,"",$H80),"")</f>
        <v/>
      </c>
      <c r="Q80" s="35" t="str">
        <f>IF($K80=Q$4&amp;"-"&amp;Q$5,IF(COUNTIF($K$6:$K80,"="&amp;$K80)&gt;5,"",$H80),"")</f>
        <v/>
      </c>
      <c r="R80" s="34" t="str">
        <f>IF($K80=R$4&amp;"-"&amp;R$5,IF(COUNTIF($K$6:$K80,"="&amp;$K80)&gt;5,"",$H80),"")</f>
        <v/>
      </c>
      <c r="S80" s="35" t="str">
        <f>IF($K80=S$4&amp;"-"&amp;S$5,IF(COUNTIF($K$6:$K80,"="&amp;$K80)&gt;5,"",$H80),"")</f>
        <v/>
      </c>
      <c r="T80" s="34" t="str">
        <f>IF($K80=T$4&amp;"-"&amp;T$5,IF(COUNTIF($K$6:$K80,"="&amp;$K80)&gt;5,"",$H80),"")</f>
        <v/>
      </c>
      <c r="U80" s="35" t="str">
        <f>IF($K80=U$4&amp;"-"&amp;U$5,IF(COUNTIF($K$6:$K80,"="&amp;$K80)&gt;5,"",$H80),"")</f>
        <v/>
      </c>
      <c r="V80" s="34" t="str">
        <f>IF($K80=V$4&amp;"-"&amp;V$5,IF(COUNTIF($K$6:$K80,"="&amp;$K80)&gt;5,"",$H80),"")</f>
        <v/>
      </c>
      <c r="W80" s="35" t="str">
        <f>IF($K80=W$4&amp;"-"&amp;W$5,IF(COUNTIF($K$6:$K80,"="&amp;$K80)&gt;5,"",$H80),"")</f>
        <v/>
      </c>
      <c r="X80" s="34" t="str">
        <f>IF($K80=X$4&amp;"-"&amp;X$5,IF(COUNTIF($K$6:$K80,"="&amp;$K80)&gt;5,"",$H80),"")</f>
        <v/>
      </c>
      <c r="Y80" s="35" t="str">
        <f>IF($K80=Y$4&amp;"-"&amp;Y$5,IF(COUNTIF($K$6:$K80,"="&amp;$K80)&gt;5,"",$H80),"")</f>
        <v/>
      </c>
      <c r="Z80" s="34" t="str">
        <f>IF($K80=Z$4&amp;"-"&amp;Z$5,IF(COUNTIF($K$6:$K80,"="&amp;$K80)&gt;5,"",$H80),"")</f>
        <v/>
      </c>
      <c r="AA80" s="33" t="str">
        <f>IF($K80=AA$4&amp;"-"&amp;AA$5,IF(COUNTIF($K$6:$K80,"="&amp;$K80)&gt;5,"",$H80),"")</f>
        <v/>
      </c>
      <c r="AB80" s="32" t="str">
        <f>IF($K80=AB$4&amp;"-"&amp;AB$5,IF(COUNTIF($K$6:$K80,"="&amp;$K80)&gt;5,"",$J80),"")</f>
        <v/>
      </c>
      <c r="AC80" s="35" t="str">
        <f>IF($K80=AC$4&amp;"-"&amp;AC$5,IF(COUNTIF($K$6:$K80,"="&amp;$K80)&gt;5,"",$J80),"")</f>
        <v/>
      </c>
      <c r="AD80" s="34" t="str">
        <f>IF($K80=AD$4&amp;"-"&amp;AD$5,IF(COUNTIF($K$6:$K80,"="&amp;$K80)&gt;5,"",$J80),"")</f>
        <v/>
      </c>
      <c r="AE80" s="35" t="str">
        <f>IF($K80=AE$4&amp;"-"&amp;AE$5,IF(COUNTIF($K$6:$K80,"="&amp;$K80)&gt;5,"",$J80),"")</f>
        <v/>
      </c>
      <c r="AF80" s="34" t="str">
        <f>IF($K80=AF$4&amp;"-"&amp;AF$5,IF(COUNTIF($K$6:$K80,"="&amp;$K80)&gt;5,"",$J80),"")</f>
        <v/>
      </c>
      <c r="AG80" s="35" t="str">
        <f>IF($K80=AG$4&amp;"-"&amp;AG$5,IF(COUNTIF($K$6:$K80,"="&amp;$K80)&gt;5,"",$J80),"")</f>
        <v/>
      </c>
      <c r="AH80" s="34" t="str">
        <f>IF($K80=AH$4&amp;"-"&amp;AH$5,IF(COUNTIF($K$6:$K80,"="&amp;$K80)&gt;5,"",$J80),"")</f>
        <v/>
      </c>
      <c r="AI80" s="35" t="str">
        <f>IF($K80=AI$4&amp;"-"&amp;AI$5,IF(COUNTIF($K$6:$K80,"="&amp;$K80)&gt;5,"",$J80),"")</f>
        <v/>
      </c>
      <c r="AJ80" s="34" t="str">
        <f>IF($K80=AJ$4&amp;"-"&amp;AJ$5,IF(COUNTIF($K$6:$K80,"="&amp;$K80)&gt;5,"",$J80),"")</f>
        <v/>
      </c>
      <c r="AK80" s="35" t="str">
        <f>IF($K80=AK$4&amp;"-"&amp;AK$5,IF(COUNTIF($K$6:$K80,"="&amp;$K80)&gt;5,"",$J80),"")</f>
        <v/>
      </c>
      <c r="AL80" s="34" t="str">
        <f>IF($K80=AL$4&amp;"-"&amp;AL$5,IF(COUNTIF($K$6:$K80,"="&amp;$K80)&gt;5,"",$J80),"")</f>
        <v/>
      </c>
      <c r="AM80" s="33" t="str">
        <f>IF($K80=AM$4&amp;"-"&amp;AM$5,IF(COUNTIF($K$6:$K80,"="&amp;$K80)&gt;5,"",$J80),"")</f>
        <v/>
      </c>
      <c r="AO80" s="12"/>
      <c r="AP80" s="12"/>
      <c r="AQ80" s="18"/>
      <c r="AR80" s="12"/>
      <c r="AS80" s="16"/>
      <c r="AT80" s="12"/>
      <c r="AU80" s="12"/>
      <c r="AV80" s="12"/>
      <c r="AW80" s="12"/>
      <c r="AX80" s="12"/>
    </row>
    <row r="81" spans="1:50" hidden="1" x14ac:dyDescent="0.25">
      <c r="A81" s="26">
        <v>76</v>
      </c>
      <c r="B81" s="51">
        <v>66</v>
      </c>
      <c r="C81" s="10" t="s">
        <v>355</v>
      </c>
      <c r="D81" s="3" t="s">
        <v>503</v>
      </c>
      <c r="E81" s="4" t="s">
        <v>0</v>
      </c>
      <c r="F81" s="55" t="b">
        <v>1</v>
      </c>
      <c r="G81" s="4" t="s">
        <v>12</v>
      </c>
      <c r="H81" s="4">
        <f>COUNTIF(G$6:G81,G81)</f>
        <v>69</v>
      </c>
      <c r="I81" s="53" t="str">
        <f t="shared" si="4"/>
        <v>M</v>
      </c>
      <c r="J81" s="53">
        <f>IF(I81="","",COUNTIF(I$6:I81,I81))</f>
        <v>59</v>
      </c>
      <c r="K81" s="29" t="str">
        <f t="shared" si="5"/>
        <v>C&amp;C-M</v>
      </c>
      <c r="L81" s="32" t="str">
        <f>IF($K81=L$4&amp;"-"&amp;L$5,IF(COUNTIF($K$6:$K81,"="&amp;$K81)&gt;5,"",$H81),"")</f>
        <v/>
      </c>
      <c r="M81" s="35" t="str">
        <f>IF($K81=M$4&amp;"-"&amp;M$5,IF(COUNTIF($K$6:$K81,"="&amp;$K81)&gt;5,"",$H81),"")</f>
        <v/>
      </c>
      <c r="N81" s="34" t="str">
        <f>IF($K81=N$4&amp;"-"&amp;N$5,IF(COUNTIF($K$6:$K81,"="&amp;$K81)&gt;5,"",$H81),"")</f>
        <v/>
      </c>
      <c r="O81" s="35" t="str">
        <f>IF($K81=O$4&amp;"-"&amp;O$5,IF(COUNTIF($K$6:$K81,"="&amp;$K81)&gt;5,"",$H81),"")</f>
        <v/>
      </c>
      <c r="P81" s="34" t="str">
        <f>IF($K81=P$4&amp;"-"&amp;P$5,IF(COUNTIF($K$6:$K81,"="&amp;$K81)&gt;5,"",$H81),"")</f>
        <v/>
      </c>
      <c r="Q81" s="35" t="str">
        <f>IF($K81=Q$4&amp;"-"&amp;Q$5,IF(COUNTIF($K$6:$K81,"="&amp;$K81)&gt;5,"",$H81),"")</f>
        <v/>
      </c>
      <c r="R81" s="34" t="str">
        <f>IF($K81=R$4&amp;"-"&amp;R$5,IF(COUNTIF($K$6:$K81,"="&amp;$K81)&gt;5,"",$H81),"")</f>
        <v/>
      </c>
      <c r="S81" s="35" t="str">
        <f>IF($K81=S$4&amp;"-"&amp;S$5,IF(COUNTIF($K$6:$K81,"="&amp;$K81)&gt;5,"",$H81),"")</f>
        <v/>
      </c>
      <c r="T81" s="34" t="str">
        <f>IF($K81=T$4&amp;"-"&amp;T$5,IF(COUNTIF($K$6:$K81,"="&amp;$K81)&gt;5,"",$H81),"")</f>
        <v/>
      </c>
      <c r="U81" s="35" t="str">
        <f>IF($K81=U$4&amp;"-"&amp;U$5,IF(COUNTIF($K$6:$K81,"="&amp;$K81)&gt;5,"",$H81),"")</f>
        <v/>
      </c>
      <c r="V81" s="34" t="str">
        <f>IF($K81=V$4&amp;"-"&amp;V$5,IF(COUNTIF($K$6:$K81,"="&amp;$K81)&gt;5,"",$H81),"")</f>
        <v/>
      </c>
      <c r="W81" s="35" t="str">
        <f>IF($K81=W$4&amp;"-"&amp;W$5,IF(COUNTIF($K$6:$K81,"="&amp;$K81)&gt;5,"",$H81),"")</f>
        <v/>
      </c>
      <c r="X81" s="34" t="str">
        <f>IF($K81=X$4&amp;"-"&amp;X$5,IF(COUNTIF($K$6:$K81,"="&amp;$K81)&gt;5,"",$H81),"")</f>
        <v/>
      </c>
      <c r="Y81" s="35" t="str">
        <f>IF($K81=Y$4&amp;"-"&amp;Y$5,IF(COUNTIF($K$6:$K81,"="&amp;$K81)&gt;5,"",$H81),"")</f>
        <v/>
      </c>
      <c r="Z81" s="34" t="str">
        <f>IF($K81=Z$4&amp;"-"&amp;Z$5,IF(COUNTIF($K$6:$K81,"="&amp;$K81)&gt;5,"",$H81),"")</f>
        <v/>
      </c>
      <c r="AA81" s="33" t="str">
        <f>IF($K81=AA$4&amp;"-"&amp;AA$5,IF(COUNTIF($K$6:$K81,"="&amp;$K81)&gt;5,"",$H81),"")</f>
        <v/>
      </c>
      <c r="AB81" s="32" t="str">
        <f>IF($K81=AB$4&amp;"-"&amp;AB$5,IF(COUNTIF($K$6:$K81,"="&amp;$K81)&gt;5,"",$J81),"")</f>
        <v/>
      </c>
      <c r="AC81" s="35" t="str">
        <f>IF($K81=AC$4&amp;"-"&amp;AC$5,IF(COUNTIF($K$6:$K81,"="&amp;$K81)&gt;5,"",$J81),"")</f>
        <v/>
      </c>
      <c r="AD81" s="34" t="str">
        <f>IF($K81=AD$4&amp;"-"&amp;AD$5,IF(COUNTIF($K$6:$K81,"="&amp;$K81)&gt;5,"",$J81),"")</f>
        <v/>
      </c>
      <c r="AE81" s="35" t="str">
        <f>IF($K81=AE$4&amp;"-"&amp;AE$5,IF(COUNTIF($K$6:$K81,"="&amp;$K81)&gt;5,"",$J81),"")</f>
        <v/>
      </c>
      <c r="AF81" s="34" t="str">
        <f>IF($K81=AF$4&amp;"-"&amp;AF$5,IF(COUNTIF($K$6:$K81,"="&amp;$K81)&gt;5,"",$J81),"")</f>
        <v/>
      </c>
      <c r="AG81" s="35" t="str">
        <f>IF($K81=AG$4&amp;"-"&amp;AG$5,IF(COUNTIF($K$6:$K81,"="&amp;$K81)&gt;5,"",$J81),"")</f>
        <v/>
      </c>
      <c r="AH81" s="34" t="str">
        <f>IF($K81=AH$4&amp;"-"&amp;AH$5,IF(COUNTIF($K$6:$K81,"="&amp;$K81)&gt;5,"",$J81),"")</f>
        <v/>
      </c>
      <c r="AI81" s="35" t="str">
        <f>IF($K81=AI$4&amp;"-"&amp;AI$5,IF(COUNTIF($K$6:$K81,"="&amp;$K81)&gt;5,"",$J81),"")</f>
        <v/>
      </c>
      <c r="AJ81" s="34" t="str">
        <f>IF($K81=AJ$4&amp;"-"&amp;AJ$5,IF(COUNTIF($K$6:$K81,"="&amp;$K81)&gt;5,"",$J81),"")</f>
        <v/>
      </c>
      <c r="AK81" s="35" t="str">
        <f>IF($K81=AK$4&amp;"-"&amp;AK$5,IF(COUNTIF($K$6:$K81,"="&amp;$K81)&gt;5,"",$J81),"")</f>
        <v/>
      </c>
      <c r="AL81" s="34" t="str">
        <f>IF($K81=AL$4&amp;"-"&amp;AL$5,IF(COUNTIF($K$6:$K81,"="&amp;$K81)&gt;5,"",$J81),"")</f>
        <v/>
      </c>
      <c r="AM81" s="33" t="str">
        <f>IF($K81=AM$4&amp;"-"&amp;AM$5,IF(COUNTIF($K$6:$K81,"="&amp;$K81)&gt;5,"",$J81),"")</f>
        <v/>
      </c>
      <c r="AO81" s="12"/>
      <c r="AP81" s="12"/>
      <c r="AQ81" s="18"/>
      <c r="AR81" s="12"/>
      <c r="AS81" s="16"/>
      <c r="AT81" s="12"/>
      <c r="AU81" s="12"/>
      <c r="AV81" s="12"/>
      <c r="AW81" s="12"/>
      <c r="AX81" s="12"/>
    </row>
    <row r="82" spans="1:50" hidden="1" x14ac:dyDescent="0.25">
      <c r="A82" s="27">
        <v>77</v>
      </c>
      <c r="B82" s="51">
        <v>67</v>
      </c>
      <c r="C82" s="10" t="s">
        <v>722</v>
      </c>
      <c r="D82" s="3" t="s">
        <v>188</v>
      </c>
      <c r="E82" s="4" t="s">
        <v>2</v>
      </c>
      <c r="F82" s="51" t="b">
        <v>1</v>
      </c>
      <c r="G82" s="4" t="s">
        <v>12</v>
      </c>
      <c r="H82" s="4">
        <f>COUNTIF(G$6:G82,G82)</f>
        <v>70</v>
      </c>
      <c r="I82" s="53" t="str">
        <f t="shared" si="4"/>
        <v>M</v>
      </c>
      <c r="J82" s="53">
        <f>IF(I82="","",COUNTIF(I$6:I82,I82))</f>
        <v>60</v>
      </c>
      <c r="K82" s="29" t="str">
        <f t="shared" si="5"/>
        <v>Ely-M</v>
      </c>
      <c r="L82" s="32" t="str">
        <f>IF($K82=L$4&amp;"-"&amp;L$5,IF(COUNTIF($K$6:$K82,"="&amp;$K82)&gt;5,"",$H82),"")</f>
        <v/>
      </c>
      <c r="M82" s="35" t="str">
        <f>IF($K82=M$4&amp;"-"&amp;M$5,IF(COUNTIF($K$6:$K82,"="&amp;$K82)&gt;5,"",$H82),"")</f>
        <v/>
      </c>
      <c r="N82" s="34" t="str">
        <f>IF($K82=N$4&amp;"-"&amp;N$5,IF(COUNTIF($K$6:$K82,"="&amp;$K82)&gt;5,"",$H82),"")</f>
        <v/>
      </c>
      <c r="O82" s="35" t="str">
        <f>IF($K82=O$4&amp;"-"&amp;O$5,IF(COUNTIF($K$6:$K82,"="&amp;$K82)&gt;5,"",$H82),"")</f>
        <v/>
      </c>
      <c r="P82" s="34" t="str">
        <f>IF($K82=P$4&amp;"-"&amp;P$5,IF(COUNTIF($K$6:$K82,"="&amp;$K82)&gt;5,"",$H82),"")</f>
        <v/>
      </c>
      <c r="Q82" s="35" t="str">
        <f>IF($K82=Q$4&amp;"-"&amp;Q$5,IF(COUNTIF($K$6:$K82,"="&amp;$K82)&gt;5,"",$H82),"")</f>
        <v/>
      </c>
      <c r="R82" s="34" t="str">
        <f>IF($K82=R$4&amp;"-"&amp;R$5,IF(COUNTIF($K$6:$K82,"="&amp;$K82)&gt;5,"",$H82),"")</f>
        <v/>
      </c>
      <c r="S82" s="35" t="str">
        <f>IF($K82=S$4&amp;"-"&amp;S$5,IF(COUNTIF($K$6:$K82,"="&amp;$K82)&gt;5,"",$H82),"")</f>
        <v/>
      </c>
      <c r="T82" s="34" t="str">
        <f>IF($K82=T$4&amp;"-"&amp;T$5,IF(COUNTIF($K$6:$K82,"="&amp;$K82)&gt;5,"",$H82),"")</f>
        <v/>
      </c>
      <c r="U82" s="35" t="str">
        <f>IF($K82=U$4&amp;"-"&amp;U$5,IF(COUNTIF($K$6:$K82,"="&amp;$K82)&gt;5,"",$H82),"")</f>
        <v/>
      </c>
      <c r="V82" s="34" t="str">
        <f>IF($K82=V$4&amp;"-"&amp;V$5,IF(COUNTIF($K$6:$K82,"="&amp;$K82)&gt;5,"",$H82),"")</f>
        <v/>
      </c>
      <c r="W82" s="35" t="str">
        <f>IF($K82=W$4&amp;"-"&amp;W$5,IF(COUNTIF($K$6:$K82,"="&amp;$K82)&gt;5,"",$H82),"")</f>
        <v/>
      </c>
      <c r="X82" s="34" t="str">
        <f>IF($K82=X$4&amp;"-"&amp;X$5,IF(COUNTIF($K$6:$K82,"="&amp;$K82)&gt;5,"",$H82),"")</f>
        <v/>
      </c>
      <c r="Y82" s="35" t="str">
        <f>IF($K82=Y$4&amp;"-"&amp;Y$5,IF(COUNTIF($K$6:$K82,"="&amp;$K82)&gt;5,"",$H82),"")</f>
        <v/>
      </c>
      <c r="Z82" s="34" t="str">
        <f>IF($K82=Z$4&amp;"-"&amp;Z$5,IF(COUNTIF($K$6:$K82,"="&amp;$K82)&gt;5,"",$H82),"")</f>
        <v/>
      </c>
      <c r="AA82" s="33" t="str">
        <f>IF($K82=AA$4&amp;"-"&amp;AA$5,IF(COUNTIF($K$6:$K82,"="&amp;$K82)&gt;5,"",$H82),"")</f>
        <v/>
      </c>
      <c r="AB82" s="32" t="str">
        <f>IF($K82=AB$4&amp;"-"&amp;AB$5,IF(COUNTIF($K$6:$K82,"="&amp;$K82)&gt;5,"",$J82),"")</f>
        <v/>
      </c>
      <c r="AC82" s="35" t="str">
        <f>IF($K82=AC$4&amp;"-"&amp;AC$5,IF(COUNTIF($K$6:$K82,"="&amp;$K82)&gt;5,"",$J82),"")</f>
        <v/>
      </c>
      <c r="AD82" s="34" t="str">
        <f>IF($K82=AD$4&amp;"-"&amp;AD$5,IF(COUNTIF($K$6:$K82,"="&amp;$K82)&gt;5,"",$J82),"")</f>
        <v/>
      </c>
      <c r="AE82" s="35" t="str">
        <f>IF($K82=AE$4&amp;"-"&amp;AE$5,IF(COUNTIF($K$6:$K82,"="&amp;$K82)&gt;5,"",$J82),"")</f>
        <v/>
      </c>
      <c r="AF82" s="34" t="str">
        <f>IF($K82=AF$4&amp;"-"&amp;AF$5,IF(COUNTIF($K$6:$K82,"="&amp;$K82)&gt;5,"",$J82),"")</f>
        <v/>
      </c>
      <c r="AG82" s="35" t="str">
        <f>IF($K82=AG$4&amp;"-"&amp;AG$5,IF(COUNTIF($K$6:$K82,"="&amp;$K82)&gt;5,"",$J82),"")</f>
        <v/>
      </c>
      <c r="AH82" s="34" t="str">
        <f>IF($K82=AH$4&amp;"-"&amp;AH$5,IF(COUNTIF($K$6:$K82,"="&amp;$K82)&gt;5,"",$J82),"")</f>
        <v/>
      </c>
      <c r="AI82" s="35" t="str">
        <f>IF($K82=AI$4&amp;"-"&amp;AI$5,IF(COUNTIF($K$6:$K82,"="&amp;$K82)&gt;5,"",$J82),"")</f>
        <v/>
      </c>
      <c r="AJ82" s="34" t="str">
        <f>IF($K82=AJ$4&amp;"-"&amp;AJ$5,IF(COUNTIF($K$6:$K82,"="&amp;$K82)&gt;5,"",$J82),"")</f>
        <v/>
      </c>
      <c r="AK82" s="35" t="str">
        <f>IF($K82=AK$4&amp;"-"&amp;AK$5,IF(COUNTIF($K$6:$K82,"="&amp;$K82)&gt;5,"",$J82),"")</f>
        <v/>
      </c>
      <c r="AL82" s="34" t="str">
        <f>IF($K82=AL$4&amp;"-"&amp;AL$5,IF(COUNTIF($K$6:$K82,"="&amp;$K82)&gt;5,"",$J82),"")</f>
        <v/>
      </c>
      <c r="AM82" s="33" t="str">
        <f>IF($K82=AM$4&amp;"-"&amp;AM$5,IF(COUNTIF($K$6:$K82,"="&amp;$K82)&gt;5,"",$J82),"")</f>
        <v/>
      </c>
      <c r="AO82" s="12"/>
      <c r="AP82" s="12"/>
      <c r="AQ82" s="18"/>
      <c r="AR82" s="12"/>
      <c r="AS82" s="16"/>
      <c r="AT82" s="12"/>
      <c r="AU82" s="12"/>
      <c r="AV82" s="12"/>
      <c r="AW82" s="12"/>
      <c r="AX82" s="12"/>
    </row>
    <row r="83" spans="1:50" x14ac:dyDescent="0.25">
      <c r="A83" s="26">
        <v>78</v>
      </c>
      <c r="B83" s="51">
        <v>68</v>
      </c>
      <c r="C83" s="10" t="s">
        <v>539</v>
      </c>
      <c r="D83" s="3" t="s">
        <v>309</v>
      </c>
      <c r="E83" s="4" t="s">
        <v>3</v>
      </c>
      <c r="F83" s="55" t="b">
        <v>1</v>
      </c>
      <c r="G83" s="4" t="s">
        <v>13</v>
      </c>
      <c r="H83" s="4">
        <f>COUNTIF(G$6:G83,G83)</f>
        <v>8</v>
      </c>
      <c r="I83" s="53" t="str">
        <f t="shared" si="4"/>
        <v>F</v>
      </c>
      <c r="J83" s="53">
        <f>IF(I83="","",COUNTIF(I$6:I83,I83))</f>
        <v>8</v>
      </c>
      <c r="K83" s="29" t="str">
        <f t="shared" si="5"/>
        <v>HRC-F</v>
      </c>
      <c r="L83" s="32" t="str">
        <f>IF($K83=L$4&amp;"-"&amp;L$5,IF(COUNTIF($K$6:$K83,"="&amp;$K83)&gt;5,"",$H83),"")</f>
        <v/>
      </c>
      <c r="M83" s="35" t="str">
        <f>IF($K83=M$4&amp;"-"&amp;M$5,IF(COUNTIF($K$6:$K83,"="&amp;$K83)&gt;5,"",$H83),"")</f>
        <v/>
      </c>
      <c r="N83" s="34" t="str">
        <f>IF($K83=N$4&amp;"-"&amp;N$5,IF(COUNTIF($K$6:$K83,"="&amp;$K83)&gt;5,"",$H83),"")</f>
        <v/>
      </c>
      <c r="O83" s="35" t="str">
        <f>IF($K83=O$4&amp;"-"&amp;O$5,IF(COUNTIF($K$6:$K83,"="&amp;$K83)&gt;5,"",$H83),"")</f>
        <v/>
      </c>
      <c r="P83" s="34" t="str">
        <f>IF($K83=P$4&amp;"-"&amp;P$5,IF(COUNTIF($K$6:$K83,"="&amp;$K83)&gt;5,"",$H83),"")</f>
        <v/>
      </c>
      <c r="Q83" s="35" t="str">
        <f>IF($K83=Q$4&amp;"-"&amp;Q$5,IF(COUNTIF($K$6:$K83,"="&amp;$K83)&gt;5,"",$H83),"")</f>
        <v/>
      </c>
      <c r="R83" s="34" t="str">
        <f>IF($K83=R$4&amp;"-"&amp;R$5,IF(COUNTIF($K$6:$K83,"="&amp;$K83)&gt;5,"",$H83),"")</f>
        <v/>
      </c>
      <c r="S83" s="35" t="str">
        <f>IF($K83=S$4&amp;"-"&amp;S$5,IF(COUNTIF($K$6:$K83,"="&amp;$K83)&gt;5,"",$H83),"")</f>
        <v/>
      </c>
      <c r="T83" s="34" t="str">
        <f>IF($K83=T$4&amp;"-"&amp;T$5,IF(COUNTIF($K$6:$K83,"="&amp;$K83)&gt;5,"",$H83),"")</f>
        <v/>
      </c>
      <c r="U83" s="35">
        <f>IF($K83=U$4&amp;"-"&amp;U$5,IF(COUNTIF($K$6:$K83,"="&amp;$K83)&gt;5,"",$H83),"")</f>
        <v>8</v>
      </c>
      <c r="V83" s="34" t="str">
        <f>IF($K83=V$4&amp;"-"&amp;V$5,IF(COUNTIF($K$6:$K83,"="&amp;$K83)&gt;5,"",$H83),"")</f>
        <v/>
      </c>
      <c r="W83" s="35" t="str">
        <f>IF($K83=W$4&amp;"-"&amp;W$5,IF(COUNTIF($K$6:$K83,"="&amp;$K83)&gt;5,"",$H83),"")</f>
        <v/>
      </c>
      <c r="X83" s="34" t="str">
        <f>IF($K83=X$4&amp;"-"&amp;X$5,IF(COUNTIF($K$6:$K83,"="&amp;$K83)&gt;5,"",$H83),"")</f>
        <v/>
      </c>
      <c r="Y83" s="35" t="str">
        <f>IF($K83=Y$4&amp;"-"&amp;Y$5,IF(COUNTIF($K$6:$K83,"="&amp;$K83)&gt;5,"",$H83),"")</f>
        <v/>
      </c>
      <c r="Z83" s="34" t="str">
        <f>IF($K83=Z$4&amp;"-"&amp;Z$5,IF(COUNTIF($K$6:$K83,"="&amp;$K83)&gt;5,"",$H83),"")</f>
        <v/>
      </c>
      <c r="AA83" s="33" t="str">
        <f>IF($K83=AA$4&amp;"-"&amp;AA$5,IF(COUNTIF($K$6:$K83,"="&amp;$K83)&gt;5,"",$H83),"")</f>
        <v/>
      </c>
      <c r="AB83" s="32" t="str">
        <f>IF($K83=AB$4&amp;"-"&amp;AB$5,IF(COUNTIF($K$6:$K83,"="&amp;$K83)&gt;5,"",$J83),"")</f>
        <v/>
      </c>
      <c r="AC83" s="35" t="str">
        <f>IF($K83=AC$4&amp;"-"&amp;AC$5,IF(COUNTIF($K$6:$K83,"="&amp;$K83)&gt;5,"",$J83),"")</f>
        <v/>
      </c>
      <c r="AD83" s="34" t="str">
        <f>IF($K83=AD$4&amp;"-"&amp;AD$5,IF(COUNTIF($K$6:$K83,"="&amp;$K83)&gt;5,"",$J83),"")</f>
        <v/>
      </c>
      <c r="AE83" s="35" t="str">
        <f>IF($K83=AE$4&amp;"-"&amp;AE$5,IF(COUNTIF($K$6:$K83,"="&amp;$K83)&gt;5,"",$J83),"")</f>
        <v/>
      </c>
      <c r="AF83" s="34" t="str">
        <f>IF($K83=AF$4&amp;"-"&amp;AF$5,IF(COUNTIF($K$6:$K83,"="&amp;$K83)&gt;5,"",$J83),"")</f>
        <v/>
      </c>
      <c r="AG83" s="35" t="str">
        <f>IF($K83=AG$4&amp;"-"&amp;AG$5,IF(COUNTIF($K$6:$K83,"="&amp;$K83)&gt;5,"",$J83),"")</f>
        <v/>
      </c>
      <c r="AH83" s="34" t="str">
        <f>IF($K83=AH$4&amp;"-"&amp;AH$5,IF(COUNTIF($K$6:$K83,"="&amp;$K83)&gt;5,"",$J83),"")</f>
        <v/>
      </c>
      <c r="AI83" s="35">
        <f>IF($K83=AI$4&amp;"-"&amp;AI$5,IF(COUNTIF($K$6:$K83,"="&amp;$K83)&gt;5,"",$J83),"")</f>
        <v>8</v>
      </c>
      <c r="AJ83" s="34" t="str">
        <f>IF($K83=AJ$4&amp;"-"&amp;AJ$5,IF(COUNTIF($K$6:$K83,"="&amp;$K83)&gt;5,"",$J83),"")</f>
        <v/>
      </c>
      <c r="AK83" s="35" t="str">
        <f>IF($K83=AK$4&amp;"-"&amp;AK$5,IF(COUNTIF($K$6:$K83,"="&amp;$K83)&gt;5,"",$J83),"")</f>
        <v/>
      </c>
      <c r="AL83" s="34" t="str">
        <f>IF($K83=AL$4&amp;"-"&amp;AL$5,IF(COUNTIF($K$6:$K83,"="&amp;$K83)&gt;5,"",$J83),"")</f>
        <v/>
      </c>
      <c r="AM83" s="33" t="str">
        <f>IF($K83=AM$4&amp;"-"&amp;AM$5,IF(COUNTIF($K$6:$K83,"="&amp;$K83)&gt;5,"",$J83),"")</f>
        <v/>
      </c>
      <c r="AO83" s="12"/>
      <c r="AP83" s="12"/>
      <c r="AQ83" s="18"/>
      <c r="AR83" s="12"/>
      <c r="AS83" s="16"/>
      <c r="AT83" s="12"/>
      <c r="AU83" s="12"/>
      <c r="AV83" s="12"/>
      <c r="AW83" s="12"/>
      <c r="AX83" s="12"/>
    </row>
    <row r="84" spans="1:50" hidden="1" x14ac:dyDescent="0.25">
      <c r="A84" s="27">
        <v>79</v>
      </c>
      <c r="B84" s="51">
        <v>69</v>
      </c>
      <c r="C84" s="10" t="s">
        <v>356</v>
      </c>
      <c r="D84" s="3" t="s">
        <v>642</v>
      </c>
      <c r="E84" s="4" t="s">
        <v>5</v>
      </c>
      <c r="F84" s="51" t="b">
        <v>1</v>
      </c>
      <c r="G84" s="4" t="s">
        <v>12</v>
      </c>
      <c r="H84" s="4">
        <f>COUNTIF(G$6:G84,G84)</f>
        <v>71</v>
      </c>
      <c r="I84" s="53" t="str">
        <f t="shared" si="4"/>
        <v>M</v>
      </c>
      <c r="J84" s="53">
        <f>IF(I84="","",COUNTIF(I$6:I84,I84))</f>
        <v>61</v>
      </c>
      <c r="K84" s="29" t="str">
        <f t="shared" si="5"/>
        <v>SS-M</v>
      </c>
      <c r="L84" s="32" t="str">
        <f>IF($K84=L$4&amp;"-"&amp;L$5,IF(COUNTIF($K$6:$K84,"="&amp;$K84)&gt;5,"",$H84),"")</f>
        <v/>
      </c>
      <c r="M84" s="35" t="str">
        <f>IF($K84=M$4&amp;"-"&amp;M$5,IF(COUNTIF($K$6:$K84,"="&amp;$K84)&gt;5,"",$H84),"")</f>
        <v/>
      </c>
      <c r="N84" s="34" t="str">
        <f>IF($K84=N$4&amp;"-"&amp;N$5,IF(COUNTIF($K$6:$K84,"="&amp;$K84)&gt;5,"",$H84),"")</f>
        <v/>
      </c>
      <c r="O84" s="35" t="str">
        <f>IF($K84=O$4&amp;"-"&amp;O$5,IF(COUNTIF($K$6:$K84,"="&amp;$K84)&gt;5,"",$H84),"")</f>
        <v/>
      </c>
      <c r="P84" s="34" t="str">
        <f>IF($K84=P$4&amp;"-"&amp;P$5,IF(COUNTIF($K$6:$K84,"="&amp;$K84)&gt;5,"",$H84),"")</f>
        <v/>
      </c>
      <c r="Q84" s="35" t="str">
        <f>IF($K84=Q$4&amp;"-"&amp;Q$5,IF(COUNTIF($K$6:$K84,"="&amp;$K84)&gt;5,"",$H84),"")</f>
        <v/>
      </c>
      <c r="R84" s="34" t="str">
        <f>IF($K84=R$4&amp;"-"&amp;R$5,IF(COUNTIF($K$6:$K84,"="&amp;$K84)&gt;5,"",$H84),"")</f>
        <v/>
      </c>
      <c r="S84" s="35" t="str">
        <f>IF($K84=S$4&amp;"-"&amp;S$5,IF(COUNTIF($K$6:$K84,"="&amp;$K84)&gt;5,"",$H84),"")</f>
        <v/>
      </c>
      <c r="T84" s="34" t="str">
        <f>IF($K84=T$4&amp;"-"&amp;T$5,IF(COUNTIF($K$6:$K84,"="&amp;$K84)&gt;5,"",$H84),"")</f>
        <v/>
      </c>
      <c r="U84" s="35" t="str">
        <f>IF($K84=U$4&amp;"-"&amp;U$5,IF(COUNTIF($K$6:$K84,"="&amp;$K84)&gt;5,"",$H84),"")</f>
        <v/>
      </c>
      <c r="V84" s="34" t="str">
        <f>IF($K84=V$4&amp;"-"&amp;V$5,IF(COUNTIF($K$6:$K84,"="&amp;$K84)&gt;5,"",$H84),"")</f>
        <v/>
      </c>
      <c r="W84" s="35" t="str">
        <f>IF($K84=W$4&amp;"-"&amp;W$5,IF(COUNTIF($K$6:$K84,"="&amp;$K84)&gt;5,"",$H84),"")</f>
        <v/>
      </c>
      <c r="X84" s="34" t="str">
        <f>IF($K84=X$4&amp;"-"&amp;X$5,IF(COUNTIF($K$6:$K84,"="&amp;$K84)&gt;5,"",$H84),"")</f>
        <v/>
      </c>
      <c r="Y84" s="35" t="str">
        <f>IF($K84=Y$4&amp;"-"&amp;Y$5,IF(COUNTIF($K$6:$K84,"="&amp;$K84)&gt;5,"",$H84),"")</f>
        <v/>
      </c>
      <c r="Z84" s="34" t="str">
        <f>IF($K84=Z$4&amp;"-"&amp;Z$5,IF(COUNTIF($K$6:$K84,"="&amp;$K84)&gt;5,"",$H84),"")</f>
        <v/>
      </c>
      <c r="AA84" s="33" t="str">
        <f>IF($K84=AA$4&amp;"-"&amp;AA$5,IF(COUNTIF($K$6:$K84,"="&amp;$K84)&gt;5,"",$H84),"")</f>
        <v/>
      </c>
      <c r="AB84" s="32" t="str">
        <f>IF($K84=AB$4&amp;"-"&amp;AB$5,IF(COUNTIF($K$6:$K84,"="&amp;$K84)&gt;5,"",$J84),"")</f>
        <v/>
      </c>
      <c r="AC84" s="35" t="str">
        <f>IF($K84=AC$4&amp;"-"&amp;AC$5,IF(COUNTIF($K$6:$K84,"="&amp;$K84)&gt;5,"",$J84),"")</f>
        <v/>
      </c>
      <c r="AD84" s="34" t="str">
        <f>IF($K84=AD$4&amp;"-"&amp;AD$5,IF(COUNTIF($K$6:$K84,"="&amp;$K84)&gt;5,"",$J84),"")</f>
        <v/>
      </c>
      <c r="AE84" s="35" t="str">
        <f>IF($K84=AE$4&amp;"-"&amp;AE$5,IF(COUNTIF($K$6:$K84,"="&amp;$K84)&gt;5,"",$J84),"")</f>
        <v/>
      </c>
      <c r="AF84" s="34" t="str">
        <f>IF($K84=AF$4&amp;"-"&amp;AF$5,IF(COUNTIF($K$6:$K84,"="&amp;$K84)&gt;5,"",$J84),"")</f>
        <v/>
      </c>
      <c r="AG84" s="35" t="str">
        <f>IF($K84=AG$4&amp;"-"&amp;AG$5,IF(COUNTIF($K$6:$K84,"="&amp;$K84)&gt;5,"",$J84),"")</f>
        <v/>
      </c>
      <c r="AH84" s="34" t="str">
        <f>IF($K84=AH$4&amp;"-"&amp;AH$5,IF(COUNTIF($K$6:$K84,"="&amp;$K84)&gt;5,"",$J84),"")</f>
        <v/>
      </c>
      <c r="AI84" s="35" t="str">
        <f>IF($K84=AI$4&amp;"-"&amp;AI$5,IF(COUNTIF($K$6:$K84,"="&amp;$K84)&gt;5,"",$J84),"")</f>
        <v/>
      </c>
      <c r="AJ84" s="34" t="str">
        <f>IF($K84=AJ$4&amp;"-"&amp;AJ$5,IF(COUNTIF($K$6:$K84,"="&amp;$K84)&gt;5,"",$J84),"")</f>
        <v/>
      </c>
      <c r="AK84" s="35" t="str">
        <f>IF($K84=AK$4&amp;"-"&amp;AK$5,IF(COUNTIF($K$6:$K84,"="&amp;$K84)&gt;5,"",$J84),"")</f>
        <v/>
      </c>
      <c r="AL84" s="34" t="str">
        <f>IF($K84=AL$4&amp;"-"&amp;AL$5,IF(COUNTIF($K$6:$K84,"="&amp;$K84)&gt;5,"",$J84),"")</f>
        <v/>
      </c>
      <c r="AM84" s="33" t="str">
        <f>IF($K84=AM$4&amp;"-"&amp;AM$5,IF(COUNTIF($K$6:$K84,"="&amp;$K84)&gt;5,"",$J84),"")</f>
        <v/>
      </c>
      <c r="AO84" s="12"/>
      <c r="AP84" s="12"/>
      <c r="AQ84" s="18"/>
      <c r="AR84" s="12"/>
      <c r="AS84" s="16"/>
      <c r="AT84" s="12"/>
      <c r="AU84" s="12"/>
      <c r="AV84" s="12"/>
      <c r="AW84" s="12"/>
      <c r="AX84" s="12"/>
    </row>
    <row r="85" spans="1:50" hidden="1" x14ac:dyDescent="0.25">
      <c r="A85" s="26">
        <v>80</v>
      </c>
      <c r="B85" s="51">
        <v>70</v>
      </c>
      <c r="C85" s="10" t="s">
        <v>357</v>
      </c>
      <c r="D85" s="3" t="s">
        <v>212</v>
      </c>
      <c r="E85" s="4" t="s">
        <v>1</v>
      </c>
      <c r="F85" s="55" t="b">
        <v>1</v>
      </c>
      <c r="G85" s="4" t="s">
        <v>13</v>
      </c>
      <c r="H85" s="4">
        <f>COUNTIF(G$6:G85,G85)</f>
        <v>9</v>
      </c>
      <c r="I85" s="53" t="str">
        <f t="shared" si="4"/>
        <v>F</v>
      </c>
      <c r="J85" s="53">
        <f>IF(I85="","",COUNTIF(I$6:I85,I85))</f>
        <v>9</v>
      </c>
      <c r="K85" s="29" t="str">
        <f t="shared" si="5"/>
        <v>CTC-F</v>
      </c>
      <c r="L85" s="32" t="str">
        <f>IF($K85=L$4&amp;"-"&amp;L$5,IF(COUNTIF($K$6:$K85,"="&amp;$K85)&gt;5,"",$H85),"")</f>
        <v/>
      </c>
      <c r="M85" s="35" t="str">
        <f>IF($K85=M$4&amp;"-"&amp;M$5,IF(COUNTIF($K$6:$K85,"="&amp;$K85)&gt;5,"",$H85),"")</f>
        <v/>
      </c>
      <c r="N85" s="34" t="str">
        <f>IF($K85=N$4&amp;"-"&amp;N$5,IF(COUNTIF($K$6:$K85,"="&amp;$K85)&gt;5,"",$H85),"")</f>
        <v/>
      </c>
      <c r="O85" s="35">
        <f>IF($K85=O$4&amp;"-"&amp;O$5,IF(COUNTIF($K$6:$K85,"="&amp;$K85)&gt;5,"",$H85),"")</f>
        <v>9</v>
      </c>
      <c r="P85" s="34" t="str">
        <f>IF($K85=P$4&amp;"-"&amp;P$5,IF(COUNTIF($K$6:$K85,"="&amp;$K85)&gt;5,"",$H85),"")</f>
        <v/>
      </c>
      <c r="Q85" s="35" t="str">
        <f>IF($K85=Q$4&amp;"-"&amp;Q$5,IF(COUNTIF($K$6:$K85,"="&amp;$K85)&gt;5,"",$H85),"")</f>
        <v/>
      </c>
      <c r="R85" s="34" t="str">
        <f>IF($K85=R$4&amp;"-"&amp;R$5,IF(COUNTIF($K$6:$K85,"="&amp;$K85)&gt;5,"",$H85),"")</f>
        <v/>
      </c>
      <c r="S85" s="35" t="str">
        <f>IF($K85=S$4&amp;"-"&amp;S$5,IF(COUNTIF($K$6:$K85,"="&amp;$K85)&gt;5,"",$H85),"")</f>
        <v/>
      </c>
      <c r="T85" s="34" t="str">
        <f>IF($K85=T$4&amp;"-"&amp;T$5,IF(COUNTIF($K$6:$K85,"="&amp;$K85)&gt;5,"",$H85),"")</f>
        <v/>
      </c>
      <c r="U85" s="35" t="str">
        <f>IF($K85=U$4&amp;"-"&amp;U$5,IF(COUNTIF($K$6:$K85,"="&amp;$K85)&gt;5,"",$H85),"")</f>
        <v/>
      </c>
      <c r="V85" s="34" t="str">
        <f>IF($K85=V$4&amp;"-"&amp;V$5,IF(COUNTIF($K$6:$K85,"="&amp;$K85)&gt;5,"",$H85),"")</f>
        <v/>
      </c>
      <c r="W85" s="35" t="str">
        <f>IF($K85=W$4&amp;"-"&amp;W$5,IF(COUNTIF($K$6:$K85,"="&amp;$K85)&gt;5,"",$H85),"")</f>
        <v/>
      </c>
      <c r="X85" s="34" t="str">
        <f>IF($K85=X$4&amp;"-"&amp;X$5,IF(COUNTIF($K$6:$K85,"="&amp;$K85)&gt;5,"",$H85),"")</f>
        <v/>
      </c>
      <c r="Y85" s="35" t="str">
        <f>IF($K85=Y$4&amp;"-"&amp;Y$5,IF(COUNTIF($K$6:$K85,"="&amp;$K85)&gt;5,"",$H85),"")</f>
        <v/>
      </c>
      <c r="Z85" s="34" t="str">
        <f>IF($K85=Z$4&amp;"-"&amp;Z$5,IF(COUNTIF($K$6:$K85,"="&amp;$K85)&gt;5,"",$H85),"")</f>
        <v/>
      </c>
      <c r="AA85" s="33" t="str">
        <f>IF($K85=AA$4&amp;"-"&amp;AA$5,IF(COUNTIF($K$6:$K85,"="&amp;$K85)&gt;5,"",$H85),"")</f>
        <v/>
      </c>
      <c r="AB85" s="32" t="str">
        <f>IF($K85=AB$4&amp;"-"&amp;AB$5,IF(COUNTIF($K$6:$K85,"="&amp;$K85)&gt;5,"",$J85),"")</f>
        <v/>
      </c>
      <c r="AC85" s="35" t="str">
        <f>IF($K85=AC$4&amp;"-"&amp;AC$5,IF(COUNTIF($K$6:$K85,"="&amp;$K85)&gt;5,"",$J85),"")</f>
        <v/>
      </c>
      <c r="AD85" s="34" t="str">
        <f>IF($K85=AD$4&amp;"-"&amp;AD$5,IF(COUNTIF($K$6:$K85,"="&amp;$K85)&gt;5,"",$J85),"")</f>
        <v/>
      </c>
      <c r="AE85" s="35">
        <f>IF($K85=AE$4&amp;"-"&amp;AE$5,IF(COUNTIF($K$6:$K85,"="&amp;$K85)&gt;5,"",$J85),"")</f>
        <v>9</v>
      </c>
      <c r="AF85" s="34" t="str">
        <f>IF($K85=AF$4&amp;"-"&amp;AF$5,IF(COUNTIF($K$6:$K85,"="&amp;$K85)&gt;5,"",$J85),"")</f>
        <v/>
      </c>
      <c r="AG85" s="35" t="str">
        <f>IF($K85=AG$4&amp;"-"&amp;AG$5,IF(COUNTIF($K$6:$K85,"="&amp;$K85)&gt;5,"",$J85),"")</f>
        <v/>
      </c>
      <c r="AH85" s="34" t="str">
        <f>IF($K85=AH$4&amp;"-"&amp;AH$5,IF(COUNTIF($K$6:$K85,"="&amp;$K85)&gt;5,"",$J85),"")</f>
        <v/>
      </c>
      <c r="AI85" s="35" t="str">
        <f>IF($K85=AI$4&amp;"-"&amp;AI$5,IF(COUNTIF($K$6:$K85,"="&amp;$K85)&gt;5,"",$J85),"")</f>
        <v/>
      </c>
      <c r="AJ85" s="34" t="str">
        <f>IF($K85=AJ$4&amp;"-"&amp;AJ$5,IF(COUNTIF($K$6:$K85,"="&amp;$K85)&gt;5,"",$J85),"")</f>
        <v/>
      </c>
      <c r="AK85" s="35" t="str">
        <f>IF($K85=AK$4&amp;"-"&amp;AK$5,IF(COUNTIF($K$6:$K85,"="&amp;$K85)&gt;5,"",$J85),"")</f>
        <v/>
      </c>
      <c r="AL85" s="34" t="str">
        <f>IF($K85=AL$4&amp;"-"&amp;AL$5,IF(COUNTIF($K$6:$K85,"="&amp;$K85)&gt;5,"",$J85),"")</f>
        <v/>
      </c>
      <c r="AM85" s="33" t="str">
        <f>IF($K85=AM$4&amp;"-"&amp;AM$5,IF(COUNTIF($K$6:$K85,"="&amp;$K85)&gt;5,"",$J85),"")</f>
        <v/>
      </c>
      <c r="AO85" s="12"/>
      <c r="AP85" s="12"/>
      <c r="AQ85" s="18"/>
      <c r="AR85" s="12"/>
      <c r="AS85" s="16"/>
      <c r="AT85" s="12"/>
      <c r="AU85" s="12"/>
      <c r="AV85" s="12"/>
      <c r="AW85" s="12"/>
      <c r="AX85" s="12"/>
    </row>
    <row r="86" spans="1:50" hidden="1" x14ac:dyDescent="0.25">
      <c r="A86" s="27">
        <v>81</v>
      </c>
      <c r="B86" s="51">
        <v>71</v>
      </c>
      <c r="C86" s="10" t="s">
        <v>358</v>
      </c>
      <c r="D86" s="3" t="s">
        <v>611</v>
      </c>
      <c r="E86" s="4" t="s">
        <v>0</v>
      </c>
      <c r="F86" s="51" t="b">
        <v>1</v>
      </c>
      <c r="G86" s="4" t="s">
        <v>13</v>
      </c>
      <c r="H86" s="4">
        <f>COUNTIF(G$6:G86,G86)</f>
        <v>10</v>
      </c>
      <c r="I86" s="53" t="str">
        <f t="shared" si="4"/>
        <v>F</v>
      </c>
      <c r="J86" s="53">
        <f>IF(I86="","",COUNTIF(I$6:I86,I86))</f>
        <v>10</v>
      </c>
      <c r="K86" s="29" t="str">
        <f t="shared" si="5"/>
        <v>C&amp;C-F</v>
      </c>
      <c r="L86" s="32" t="str">
        <f>IF($K86=L$4&amp;"-"&amp;L$5,IF(COUNTIF($K$6:$K86,"="&amp;$K86)&gt;5,"",$H86),"")</f>
        <v/>
      </c>
      <c r="M86" s="35" t="str">
        <f>IF($K86=M$4&amp;"-"&amp;M$5,IF(COUNTIF($K$6:$K86,"="&amp;$K86)&gt;5,"",$H86),"")</f>
        <v/>
      </c>
      <c r="N86" s="34" t="str">
        <f>IF($K86=N$4&amp;"-"&amp;N$5,IF(COUNTIF($K$6:$K86,"="&amp;$K86)&gt;5,"",$H86),"")</f>
        <v/>
      </c>
      <c r="O86" s="35" t="str">
        <f>IF($K86=O$4&amp;"-"&amp;O$5,IF(COUNTIF($K$6:$K86,"="&amp;$K86)&gt;5,"",$H86),"")</f>
        <v/>
      </c>
      <c r="P86" s="34" t="str">
        <f>IF($K86=P$4&amp;"-"&amp;P$5,IF(COUNTIF($K$6:$K86,"="&amp;$K86)&gt;5,"",$H86),"")</f>
        <v/>
      </c>
      <c r="Q86" s="35" t="str">
        <f>IF($K86=Q$4&amp;"-"&amp;Q$5,IF(COUNTIF($K$6:$K86,"="&amp;$K86)&gt;5,"",$H86),"")</f>
        <v/>
      </c>
      <c r="R86" s="34" t="str">
        <f>IF($K86=R$4&amp;"-"&amp;R$5,IF(COUNTIF($K$6:$K86,"="&amp;$K86)&gt;5,"",$H86),"")</f>
        <v/>
      </c>
      <c r="S86" s="35" t="str">
        <f>IF($K86=S$4&amp;"-"&amp;S$5,IF(COUNTIF($K$6:$K86,"="&amp;$K86)&gt;5,"",$H86),"")</f>
        <v/>
      </c>
      <c r="T86" s="34" t="str">
        <f>IF($K86=T$4&amp;"-"&amp;T$5,IF(COUNTIF($K$6:$K86,"="&amp;$K86)&gt;5,"",$H86),"")</f>
        <v/>
      </c>
      <c r="U86" s="35" t="str">
        <f>IF($K86=U$4&amp;"-"&amp;U$5,IF(COUNTIF($K$6:$K86,"="&amp;$K86)&gt;5,"",$H86),"")</f>
        <v/>
      </c>
      <c r="V86" s="34" t="str">
        <f>IF($K86=V$4&amp;"-"&amp;V$5,IF(COUNTIF($K$6:$K86,"="&amp;$K86)&gt;5,"",$H86),"")</f>
        <v/>
      </c>
      <c r="W86" s="35" t="str">
        <f>IF($K86=W$4&amp;"-"&amp;W$5,IF(COUNTIF($K$6:$K86,"="&amp;$K86)&gt;5,"",$H86),"")</f>
        <v/>
      </c>
      <c r="X86" s="34" t="str">
        <f>IF($K86=X$4&amp;"-"&amp;X$5,IF(COUNTIF($K$6:$K86,"="&amp;$K86)&gt;5,"",$H86),"")</f>
        <v/>
      </c>
      <c r="Y86" s="35" t="str">
        <f>IF($K86=Y$4&amp;"-"&amp;Y$5,IF(COUNTIF($K$6:$K86,"="&amp;$K86)&gt;5,"",$H86),"")</f>
        <v/>
      </c>
      <c r="Z86" s="34" t="str">
        <f>IF($K86=Z$4&amp;"-"&amp;Z$5,IF(COUNTIF($K$6:$K86,"="&amp;$K86)&gt;5,"",$H86),"")</f>
        <v/>
      </c>
      <c r="AA86" s="33" t="str">
        <f>IF($K86=AA$4&amp;"-"&amp;AA$5,IF(COUNTIF($K$6:$K86,"="&amp;$K86)&gt;5,"",$H86),"")</f>
        <v/>
      </c>
      <c r="AB86" s="32" t="str">
        <f>IF($K86=AB$4&amp;"-"&amp;AB$5,IF(COUNTIF($K$6:$K86,"="&amp;$K86)&gt;5,"",$J86),"")</f>
        <v/>
      </c>
      <c r="AC86" s="35" t="str">
        <f>IF($K86=AC$4&amp;"-"&amp;AC$5,IF(COUNTIF($K$6:$K86,"="&amp;$K86)&gt;5,"",$J86),"")</f>
        <v/>
      </c>
      <c r="AD86" s="34" t="str">
        <f>IF($K86=AD$4&amp;"-"&amp;AD$5,IF(COUNTIF($K$6:$K86,"="&amp;$K86)&gt;5,"",$J86),"")</f>
        <v/>
      </c>
      <c r="AE86" s="35" t="str">
        <f>IF($K86=AE$4&amp;"-"&amp;AE$5,IF(COUNTIF($K$6:$K86,"="&amp;$K86)&gt;5,"",$J86),"")</f>
        <v/>
      </c>
      <c r="AF86" s="34" t="str">
        <f>IF($K86=AF$4&amp;"-"&amp;AF$5,IF(COUNTIF($K$6:$K86,"="&amp;$K86)&gt;5,"",$J86),"")</f>
        <v/>
      </c>
      <c r="AG86" s="35" t="str">
        <f>IF($K86=AG$4&amp;"-"&amp;AG$5,IF(COUNTIF($K$6:$K86,"="&amp;$K86)&gt;5,"",$J86),"")</f>
        <v/>
      </c>
      <c r="AH86" s="34" t="str">
        <f>IF($K86=AH$4&amp;"-"&amp;AH$5,IF(COUNTIF($K$6:$K86,"="&amp;$K86)&gt;5,"",$J86),"")</f>
        <v/>
      </c>
      <c r="AI86" s="35" t="str">
        <f>IF($K86=AI$4&amp;"-"&amp;AI$5,IF(COUNTIF($K$6:$K86,"="&amp;$K86)&gt;5,"",$J86),"")</f>
        <v/>
      </c>
      <c r="AJ86" s="34" t="str">
        <f>IF($K86=AJ$4&amp;"-"&amp;AJ$5,IF(COUNTIF($K$6:$K86,"="&amp;$K86)&gt;5,"",$J86),"")</f>
        <v/>
      </c>
      <c r="AK86" s="35" t="str">
        <f>IF($K86=AK$4&amp;"-"&amp;AK$5,IF(COUNTIF($K$6:$K86,"="&amp;$K86)&gt;5,"",$J86),"")</f>
        <v/>
      </c>
      <c r="AL86" s="34" t="str">
        <f>IF($K86=AL$4&amp;"-"&amp;AL$5,IF(COUNTIF($K$6:$K86,"="&amp;$K86)&gt;5,"",$J86),"")</f>
        <v/>
      </c>
      <c r="AM86" s="33" t="str">
        <f>IF($K86=AM$4&amp;"-"&amp;AM$5,IF(COUNTIF($K$6:$K86,"="&amp;$K86)&gt;5,"",$J86),"")</f>
        <v/>
      </c>
      <c r="AO86" s="12"/>
      <c r="AP86" s="12"/>
      <c r="AQ86" s="18"/>
      <c r="AR86" s="12"/>
      <c r="AS86" s="16"/>
      <c r="AT86" s="12"/>
      <c r="AU86" s="12"/>
      <c r="AV86" s="12"/>
      <c r="AW86" s="12"/>
      <c r="AX86" s="12"/>
    </row>
    <row r="87" spans="1:50" x14ac:dyDescent="0.25">
      <c r="A87" s="26">
        <v>82</v>
      </c>
      <c r="B87" s="51">
        <v>72</v>
      </c>
      <c r="C87" s="10" t="s">
        <v>540</v>
      </c>
      <c r="D87" s="3" t="s">
        <v>133</v>
      </c>
      <c r="E87" s="4" t="s">
        <v>3</v>
      </c>
      <c r="F87" s="55" t="b">
        <v>1</v>
      </c>
      <c r="G87" s="4" t="s">
        <v>12</v>
      </c>
      <c r="H87" s="4">
        <f>COUNTIF(G$6:G87,G87)</f>
        <v>72</v>
      </c>
      <c r="I87" s="53" t="str">
        <f t="shared" si="4"/>
        <v>M</v>
      </c>
      <c r="J87" s="53">
        <f>IF(I87="","",COUNTIF(I$6:I87,I87))</f>
        <v>62</v>
      </c>
      <c r="K87" s="29" t="str">
        <f t="shared" si="5"/>
        <v>HRC-M</v>
      </c>
      <c r="L87" s="32" t="str">
        <f>IF($K87=L$4&amp;"-"&amp;L$5,IF(COUNTIF($K$6:$K87,"="&amp;$K87)&gt;5,"",$H87),"")</f>
        <v/>
      </c>
      <c r="M87" s="35" t="str">
        <f>IF($K87=M$4&amp;"-"&amp;M$5,IF(COUNTIF($K$6:$K87,"="&amp;$K87)&gt;5,"",$H87),"")</f>
        <v/>
      </c>
      <c r="N87" s="34" t="str">
        <f>IF($K87=N$4&amp;"-"&amp;N$5,IF(COUNTIF($K$6:$K87,"="&amp;$K87)&gt;5,"",$H87),"")</f>
        <v/>
      </c>
      <c r="O87" s="35" t="str">
        <f>IF($K87=O$4&amp;"-"&amp;O$5,IF(COUNTIF($K$6:$K87,"="&amp;$K87)&gt;5,"",$H87),"")</f>
        <v/>
      </c>
      <c r="P87" s="34" t="str">
        <f>IF($K87=P$4&amp;"-"&amp;P$5,IF(COUNTIF($K$6:$K87,"="&amp;$K87)&gt;5,"",$H87),"")</f>
        <v/>
      </c>
      <c r="Q87" s="35" t="str">
        <f>IF($K87=Q$4&amp;"-"&amp;Q$5,IF(COUNTIF($K$6:$K87,"="&amp;$K87)&gt;5,"",$H87),"")</f>
        <v/>
      </c>
      <c r="R87" s="34" t="str">
        <f>IF($K87=R$4&amp;"-"&amp;R$5,IF(COUNTIF($K$6:$K87,"="&amp;$K87)&gt;5,"",$H87),"")</f>
        <v/>
      </c>
      <c r="S87" s="35" t="str">
        <f>IF($K87=S$4&amp;"-"&amp;S$5,IF(COUNTIF($K$6:$K87,"="&amp;$K87)&gt;5,"",$H87),"")</f>
        <v/>
      </c>
      <c r="T87" s="34" t="str">
        <f>IF($K87=T$4&amp;"-"&amp;T$5,IF(COUNTIF($K$6:$K87,"="&amp;$K87)&gt;5,"",$H87),"")</f>
        <v/>
      </c>
      <c r="U87" s="35" t="str">
        <f>IF($K87=U$4&amp;"-"&amp;U$5,IF(COUNTIF($K$6:$K87,"="&amp;$K87)&gt;5,"",$H87),"")</f>
        <v/>
      </c>
      <c r="V87" s="34" t="str">
        <f>IF($K87=V$4&amp;"-"&amp;V$5,IF(COUNTIF($K$6:$K87,"="&amp;$K87)&gt;5,"",$H87),"")</f>
        <v/>
      </c>
      <c r="W87" s="35" t="str">
        <f>IF($K87=W$4&amp;"-"&amp;W$5,IF(COUNTIF($K$6:$K87,"="&amp;$K87)&gt;5,"",$H87),"")</f>
        <v/>
      </c>
      <c r="X87" s="34" t="str">
        <f>IF($K87=X$4&amp;"-"&amp;X$5,IF(COUNTIF($K$6:$K87,"="&amp;$K87)&gt;5,"",$H87),"")</f>
        <v/>
      </c>
      <c r="Y87" s="35" t="str">
        <f>IF($K87=Y$4&amp;"-"&amp;Y$5,IF(COUNTIF($K$6:$K87,"="&amp;$K87)&gt;5,"",$H87),"")</f>
        <v/>
      </c>
      <c r="Z87" s="34" t="str">
        <f>IF($K87=Z$4&amp;"-"&amp;Z$5,IF(COUNTIF($K$6:$K87,"="&amp;$K87)&gt;5,"",$H87),"")</f>
        <v/>
      </c>
      <c r="AA87" s="33" t="str">
        <f>IF($K87=AA$4&amp;"-"&amp;AA$5,IF(COUNTIF($K$6:$K87,"="&amp;$K87)&gt;5,"",$H87),"")</f>
        <v/>
      </c>
      <c r="AB87" s="32" t="str">
        <f>IF($K87=AB$4&amp;"-"&amp;AB$5,IF(COUNTIF($K$6:$K87,"="&amp;$K87)&gt;5,"",$J87),"")</f>
        <v/>
      </c>
      <c r="AC87" s="35" t="str">
        <f>IF($K87=AC$4&amp;"-"&amp;AC$5,IF(COUNTIF($K$6:$K87,"="&amp;$K87)&gt;5,"",$J87),"")</f>
        <v/>
      </c>
      <c r="AD87" s="34" t="str">
        <f>IF($K87=AD$4&amp;"-"&amp;AD$5,IF(COUNTIF($K$6:$K87,"="&amp;$K87)&gt;5,"",$J87),"")</f>
        <v/>
      </c>
      <c r="AE87" s="35" t="str">
        <f>IF($K87=AE$4&amp;"-"&amp;AE$5,IF(COUNTIF($K$6:$K87,"="&amp;$K87)&gt;5,"",$J87),"")</f>
        <v/>
      </c>
      <c r="AF87" s="34" t="str">
        <f>IF($K87=AF$4&amp;"-"&amp;AF$5,IF(COUNTIF($K$6:$K87,"="&amp;$K87)&gt;5,"",$J87),"")</f>
        <v/>
      </c>
      <c r="AG87" s="35" t="str">
        <f>IF($K87=AG$4&amp;"-"&amp;AG$5,IF(COUNTIF($K$6:$K87,"="&amp;$K87)&gt;5,"",$J87),"")</f>
        <v/>
      </c>
      <c r="AH87" s="34" t="str">
        <f>IF($K87=AH$4&amp;"-"&amp;AH$5,IF(COUNTIF($K$6:$K87,"="&amp;$K87)&gt;5,"",$J87),"")</f>
        <v/>
      </c>
      <c r="AI87" s="35" t="str">
        <f>IF($K87=AI$4&amp;"-"&amp;AI$5,IF(COUNTIF($K$6:$K87,"="&amp;$K87)&gt;5,"",$J87),"")</f>
        <v/>
      </c>
      <c r="AJ87" s="34" t="str">
        <f>IF($K87=AJ$4&amp;"-"&amp;AJ$5,IF(COUNTIF($K$6:$K87,"="&amp;$K87)&gt;5,"",$J87),"")</f>
        <v/>
      </c>
      <c r="AK87" s="35" t="str">
        <f>IF($K87=AK$4&amp;"-"&amp;AK$5,IF(COUNTIF($K$6:$K87,"="&amp;$K87)&gt;5,"",$J87),"")</f>
        <v/>
      </c>
      <c r="AL87" s="34" t="str">
        <f>IF($K87=AL$4&amp;"-"&amp;AL$5,IF(COUNTIF($K$6:$K87,"="&amp;$K87)&gt;5,"",$J87),"")</f>
        <v/>
      </c>
      <c r="AM87" s="33" t="str">
        <f>IF($K87=AM$4&amp;"-"&amp;AM$5,IF(COUNTIF($K$6:$K87,"="&amp;$K87)&gt;5,"",$J87),"")</f>
        <v/>
      </c>
      <c r="AO87" s="12"/>
      <c r="AP87" s="12"/>
      <c r="AQ87" s="18"/>
      <c r="AR87" s="12"/>
      <c r="AS87" s="16"/>
      <c r="AT87" s="12"/>
      <c r="AU87" s="12"/>
      <c r="AV87" s="12"/>
      <c r="AW87" s="12"/>
      <c r="AX87" s="12"/>
    </row>
    <row r="88" spans="1:50" x14ac:dyDescent="0.25">
      <c r="A88" s="27">
        <v>83</v>
      </c>
      <c r="B88" s="51">
        <v>73</v>
      </c>
      <c r="C88" s="10" t="s">
        <v>540</v>
      </c>
      <c r="D88" s="3" t="s">
        <v>123</v>
      </c>
      <c r="E88" s="4" t="s">
        <v>3</v>
      </c>
      <c r="F88" s="51" t="b">
        <v>1</v>
      </c>
      <c r="G88" s="4" t="s">
        <v>12</v>
      </c>
      <c r="H88" s="4">
        <f>COUNTIF(G$6:G88,G88)</f>
        <v>73</v>
      </c>
      <c r="I88" s="53" t="str">
        <f t="shared" si="4"/>
        <v>M</v>
      </c>
      <c r="J88" s="53">
        <f>IF(I88="","",COUNTIF(I$6:I88,I88))</f>
        <v>63</v>
      </c>
      <c r="K88" s="29" t="str">
        <f t="shared" si="5"/>
        <v>HRC-M</v>
      </c>
      <c r="L88" s="32" t="str">
        <f>IF($K88=L$4&amp;"-"&amp;L$5,IF(COUNTIF($K$6:$K88,"="&amp;$K88)&gt;5,"",$H88),"")</f>
        <v/>
      </c>
      <c r="M88" s="35" t="str">
        <f>IF($K88=M$4&amp;"-"&amp;M$5,IF(COUNTIF($K$6:$K88,"="&amp;$K88)&gt;5,"",$H88),"")</f>
        <v/>
      </c>
      <c r="N88" s="34" t="str">
        <f>IF($K88=N$4&amp;"-"&amp;N$5,IF(COUNTIF($K$6:$K88,"="&amp;$K88)&gt;5,"",$H88),"")</f>
        <v/>
      </c>
      <c r="O88" s="35" t="str">
        <f>IF($K88=O$4&amp;"-"&amp;O$5,IF(COUNTIF($K$6:$K88,"="&amp;$K88)&gt;5,"",$H88),"")</f>
        <v/>
      </c>
      <c r="P88" s="34" t="str">
        <f>IF($K88=P$4&amp;"-"&amp;P$5,IF(COUNTIF($K$6:$K88,"="&amp;$K88)&gt;5,"",$H88),"")</f>
        <v/>
      </c>
      <c r="Q88" s="35" t="str">
        <f>IF($K88=Q$4&amp;"-"&amp;Q$5,IF(COUNTIF($K$6:$K88,"="&amp;$K88)&gt;5,"",$H88),"")</f>
        <v/>
      </c>
      <c r="R88" s="34" t="str">
        <f>IF($K88=R$4&amp;"-"&amp;R$5,IF(COUNTIF($K$6:$K88,"="&amp;$K88)&gt;5,"",$H88),"")</f>
        <v/>
      </c>
      <c r="S88" s="35" t="str">
        <f>IF($K88=S$4&amp;"-"&amp;S$5,IF(COUNTIF($K$6:$K88,"="&amp;$K88)&gt;5,"",$H88),"")</f>
        <v/>
      </c>
      <c r="T88" s="34" t="str">
        <f>IF($K88=T$4&amp;"-"&amp;T$5,IF(COUNTIF($K$6:$K88,"="&amp;$K88)&gt;5,"",$H88),"")</f>
        <v/>
      </c>
      <c r="U88" s="35" t="str">
        <f>IF($K88=U$4&amp;"-"&amp;U$5,IF(COUNTIF($K$6:$K88,"="&amp;$K88)&gt;5,"",$H88),"")</f>
        <v/>
      </c>
      <c r="V88" s="34" t="str">
        <f>IF($K88=V$4&amp;"-"&amp;V$5,IF(COUNTIF($K$6:$K88,"="&amp;$K88)&gt;5,"",$H88),"")</f>
        <v/>
      </c>
      <c r="W88" s="35" t="str">
        <f>IF($K88=W$4&amp;"-"&amp;W$5,IF(COUNTIF($K$6:$K88,"="&amp;$K88)&gt;5,"",$H88),"")</f>
        <v/>
      </c>
      <c r="X88" s="34" t="str">
        <f>IF($K88=X$4&amp;"-"&amp;X$5,IF(COUNTIF($K$6:$K88,"="&amp;$K88)&gt;5,"",$H88),"")</f>
        <v/>
      </c>
      <c r="Y88" s="35" t="str">
        <f>IF($K88=Y$4&amp;"-"&amp;Y$5,IF(COUNTIF($K$6:$K88,"="&amp;$K88)&gt;5,"",$H88),"")</f>
        <v/>
      </c>
      <c r="Z88" s="34" t="str">
        <f>IF($K88=Z$4&amp;"-"&amp;Z$5,IF(COUNTIF($K$6:$K88,"="&amp;$K88)&gt;5,"",$H88),"")</f>
        <v/>
      </c>
      <c r="AA88" s="33" t="str">
        <f>IF($K88=AA$4&amp;"-"&amp;AA$5,IF(COUNTIF($K$6:$K88,"="&amp;$K88)&gt;5,"",$H88),"")</f>
        <v/>
      </c>
      <c r="AB88" s="32" t="str">
        <f>IF($K88=AB$4&amp;"-"&amp;AB$5,IF(COUNTIF($K$6:$K88,"="&amp;$K88)&gt;5,"",$J88),"")</f>
        <v/>
      </c>
      <c r="AC88" s="35" t="str">
        <f>IF($K88=AC$4&amp;"-"&amp;AC$5,IF(COUNTIF($K$6:$K88,"="&amp;$K88)&gt;5,"",$J88),"")</f>
        <v/>
      </c>
      <c r="AD88" s="34" t="str">
        <f>IF($K88=AD$4&amp;"-"&amp;AD$5,IF(COUNTIF($K$6:$K88,"="&amp;$K88)&gt;5,"",$J88),"")</f>
        <v/>
      </c>
      <c r="AE88" s="35" t="str">
        <f>IF($K88=AE$4&amp;"-"&amp;AE$5,IF(COUNTIF($K$6:$K88,"="&amp;$K88)&gt;5,"",$J88),"")</f>
        <v/>
      </c>
      <c r="AF88" s="34" t="str">
        <f>IF($K88=AF$4&amp;"-"&amp;AF$5,IF(COUNTIF($K$6:$K88,"="&amp;$K88)&gt;5,"",$J88),"")</f>
        <v/>
      </c>
      <c r="AG88" s="35" t="str">
        <f>IF($K88=AG$4&amp;"-"&amp;AG$5,IF(COUNTIF($K$6:$K88,"="&amp;$K88)&gt;5,"",$J88),"")</f>
        <v/>
      </c>
      <c r="AH88" s="34" t="str">
        <f>IF($K88=AH$4&amp;"-"&amp;AH$5,IF(COUNTIF($K$6:$K88,"="&amp;$K88)&gt;5,"",$J88),"")</f>
        <v/>
      </c>
      <c r="AI88" s="35" t="str">
        <f>IF($K88=AI$4&amp;"-"&amp;AI$5,IF(COUNTIF($K$6:$K88,"="&amp;$K88)&gt;5,"",$J88),"")</f>
        <v/>
      </c>
      <c r="AJ88" s="34" t="str">
        <f>IF($K88=AJ$4&amp;"-"&amp;AJ$5,IF(COUNTIF($K$6:$K88,"="&amp;$K88)&gt;5,"",$J88),"")</f>
        <v/>
      </c>
      <c r="AK88" s="35" t="str">
        <f>IF($K88=AK$4&amp;"-"&amp;AK$5,IF(COUNTIF($K$6:$K88,"="&amp;$K88)&gt;5,"",$J88),"")</f>
        <v/>
      </c>
      <c r="AL88" s="34" t="str">
        <f>IF($K88=AL$4&amp;"-"&amp;AL$5,IF(COUNTIF($K$6:$K88,"="&amp;$K88)&gt;5,"",$J88),"")</f>
        <v/>
      </c>
      <c r="AM88" s="33" t="str">
        <f>IF($K88=AM$4&amp;"-"&amp;AM$5,IF(COUNTIF($K$6:$K88,"="&amp;$K88)&gt;5,"",$J88),"")</f>
        <v/>
      </c>
      <c r="AO88" s="12"/>
      <c r="AP88" s="12"/>
      <c r="AQ88" s="18"/>
      <c r="AR88" s="12"/>
      <c r="AS88" s="16"/>
      <c r="AT88" s="12"/>
      <c r="AU88" s="12"/>
      <c r="AV88" s="12"/>
      <c r="AW88" s="12"/>
      <c r="AX88" s="12"/>
    </row>
    <row r="89" spans="1:50" hidden="1" x14ac:dyDescent="0.25">
      <c r="A89" s="26">
        <v>84</v>
      </c>
      <c r="B89" s="51">
        <v>74</v>
      </c>
      <c r="C89" s="10" t="s">
        <v>359</v>
      </c>
      <c r="D89" s="3" t="s">
        <v>214</v>
      </c>
      <c r="E89" s="4" t="s">
        <v>1</v>
      </c>
      <c r="F89" s="55" t="b">
        <v>1</v>
      </c>
      <c r="G89" s="4" t="s">
        <v>12</v>
      </c>
      <c r="H89" s="4">
        <f>COUNTIF(G$6:G89,G89)</f>
        <v>74</v>
      </c>
      <c r="I89" s="53" t="str">
        <f t="shared" si="4"/>
        <v>M</v>
      </c>
      <c r="J89" s="53">
        <f>IF(I89="","",COUNTIF(I$6:I89,I89))</f>
        <v>64</v>
      </c>
      <c r="K89" s="29" t="str">
        <f t="shared" si="5"/>
        <v>CTC-M</v>
      </c>
      <c r="L89" s="32" t="str">
        <f>IF($K89=L$4&amp;"-"&amp;L$5,IF(COUNTIF($K$6:$K89,"="&amp;$K89)&gt;5,"",$H89),"")</f>
        <v/>
      </c>
      <c r="M89" s="35" t="str">
        <f>IF($K89=M$4&amp;"-"&amp;M$5,IF(COUNTIF($K$6:$K89,"="&amp;$K89)&gt;5,"",$H89),"")</f>
        <v/>
      </c>
      <c r="N89" s="34" t="str">
        <f>IF($K89=N$4&amp;"-"&amp;N$5,IF(COUNTIF($K$6:$K89,"="&amp;$K89)&gt;5,"",$H89),"")</f>
        <v/>
      </c>
      <c r="O89" s="35" t="str">
        <f>IF($K89=O$4&amp;"-"&amp;O$5,IF(COUNTIF($K$6:$K89,"="&amp;$K89)&gt;5,"",$H89),"")</f>
        <v/>
      </c>
      <c r="P89" s="34" t="str">
        <f>IF($K89=P$4&amp;"-"&amp;P$5,IF(COUNTIF($K$6:$K89,"="&amp;$K89)&gt;5,"",$H89),"")</f>
        <v/>
      </c>
      <c r="Q89" s="35" t="str">
        <f>IF($K89=Q$4&amp;"-"&amp;Q$5,IF(COUNTIF($K$6:$K89,"="&amp;$K89)&gt;5,"",$H89),"")</f>
        <v/>
      </c>
      <c r="R89" s="34" t="str">
        <f>IF($K89=R$4&amp;"-"&amp;R$5,IF(COUNTIF($K$6:$K89,"="&amp;$K89)&gt;5,"",$H89),"")</f>
        <v/>
      </c>
      <c r="S89" s="35" t="str">
        <f>IF($K89=S$4&amp;"-"&amp;S$5,IF(COUNTIF($K$6:$K89,"="&amp;$K89)&gt;5,"",$H89),"")</f>
        <v/>
      </c>
      <c r="T89" s="34" t="str">
        <f>IF($K89=T$4&amp;"-"&amp;T$5,IF(COUNTIF($K$6:$K89,"="&amp;$K89)&gt;5,"",$H89),"")</f>
        <v/>
      </c>
      <c r="U89" s="35" t="str">
        <f>IF($K89=U$4&amp;"-"&amp;U$5,IF(COUNTIF($K$6:$K89,"="&amp;$K89)&gt;5,"",$H89),"")</f>
        <v/>
      </c>
      <c r="V89" s="34" t="str">
        <f>IF($K89=V$4&amp;"-"&amp;V$5,IF(COUNTIF($K$6:$K89,"="&amp;$K89)&gt;5,"",$H89),"")</f>
        <v/>
      </c>
      <c r="W89" s="35" t="str">
        <f>IF($K89=W$4&amp;"-"&amp;W$5,IF(COUNTIF($K$6:$K89,"="&amp;$K89)&gt;5,"",$H89),"")</f>
        <v/>
      </c>
      <c r="X89" s="34" t="str">
        <f>IF($K89=X$4&amp;"-"&amp;X$5,IF(COUNTIF($K$6:$K89,"="&amp;$K89)&gt;5,"",$H89),"")</f>
        <v/>
      </c>
      <c r="Y89" s="35" t="str">
        <f>IF($K89=Y$4&amp;"-"&amp;Y$5,IF(COUNTIF($K$6:$K89,"="&amp;$K89)&gt;5,"",$H89),"")</f>
        <v/>
      </c>
      <c r="Z89" s="34" t="str">
        <f>IF($K89=Z$4&amp;"-"&amp;Z$5,IF(COUNTIF($K$6:$K89,"="&amp;$K89)&gt;5,"",$H89),"")</f>
        <v/>
      </c>
      <c r="AA89" s="33" t="str">
        <f>IF($K89=AA$4&amp;"-"&amp;AA$5,IF(COUNTIF($K$6:$K89,"="&amp;$K89)&gt;5,"",$H89),"")</f>
        <v/>
      </c>
      <c r="AB89" s="32" t="str">
        <f>IF($K89=AB$4&amp;"-"&amp;AB$5,IF(COUNTIF($K$6:$K89,"="&amp;$K89)&gt;5,"",$J89),"")</f>
        <v/>
      </c>
      <c r="AC89" s="35" t="str">
        <f>IF($K89=AC$4&amp;"-"&amp;AC$5,IF(COUNTIF($K$6:$K89,"="&amp;$K89)&gt;5,"",$J89),"")</f>
        <v/>
      </c>
      <c r="AD89" s="34" t="str">
        <f>IF($K89=AD$4&amp;"-"&amp;AD$5,IF(COUNTIF($K$6:$K89,"="&amp;$K89)&gt;5,"",$J89),"")</f>
        <v/>
      </c>
      <c r="AE89" s="35" t="str">
        <f>IF($K89=AE$4&amp;"-"&amp;AE$5,IF(COUNTIF($K$6:$K89,"="&amp;$K89)&gt;5,"",$J89),"")</f>
        <v/>
      </c>
      <c r="AF89" s="34" t="str">
        <f>IF($K89=AF$4&amp;"-"&amp;AF$5,IF(COUNTIF($K$6:$K89,"="&amp;$K89)&gt;5,"",$J89),"")</f>
        <v/>
      </c>
      <c r="AG89" s="35" t="str">
        <f>IF($K89=AG$4&amp;"-"&amp;AG$5,IF(COUNTIF($K$6:$K89,"="&amp;$K89)&gt;5,"",$J89),"")</f>
        <v/>
      </c>
      <c r="AH89" s="34" t="str">
        <f>IF($K89=AH$4&amp;"-"&amp;AH$5,IF(COUNTIF($K$6:$K89,"="&amp;$K89)&gt;5,"",$J89),"")</f>
        <v/>
      </c>
      <c r="AI89" s="35" t="str">
        <f>IF($K89=AI$4&amp;"-"&amp;AI$5,IF(COUNTIF($K$6:$K89,"="&amp;$K89)&gt;5,"",$J89),"")</f>
        <v/>
      </c>
      <c r="AJ89" s="34" t="str">
        <f>IF($K89=AJ$4&amp;"-"&amp;AJ$5,IF(COUNTIF($K$6:$K89,"="&amp;$K89)&gt;5,"",$J89),"")</f>
        <v/>
      </c>
      <c r="AK89" s="35" t="str">
        <f>IF($K89=AK$4&amp;"-"&amp;AK$5,IF(COUNTIF($K$6:$K89,"="&amp;$K89)&gt;5,"",$J89),"")</f>
        <v/>
      </c>
      <c r="AL89" s="34" t="str">
        <f>IF($K89=AL$4&amp;"-"&amp;AL$5,IF(COUNTIF($K$6:$K89,"="&amp;$K89)&gt;5,"",$J89),"")</f>
        <v/>
      </c>
      <c r="AM89" s="33" t="str">
        <f>IF($K89=AM$4&amp;"-"&amp;AM$5,IF(COUNTIF($K$6:$K89,"="&amp;$K89)&gt;5,"",$J89),"")</f>
        <v/>
      </c>
      <c r="AO89" s="12"/>
      <c r="AP89" s="12"/>
      <c r="AQ89" s="18"/>
      <c r="AR89" s="12"/>
      <c r="AS89" s="16"/>
      <c r="AT89" s="12"/>
      <c r="AU89" s="12"/>
      <c r="AV89" s="12"/>
      <c r="AW89" s="12"/>
      <c r="AX89" s="12"/>
    </row>
    <row r="90" spans="1:50" hidden="1" x14ac:dyDescent="0.25">
      <c r="A90" s="27">
        <v>85</v>
      </c>
      <c r="B90" s="51">
        <v>75</v>
      </c>
      <c r="C90" s="10" t="s">
        <v>723</v>
      </c>
      <c r="D90" s="3" t="s">
        <v>245</v>
      </c>
      <c r="E90" s="4" t="s">
        <v>0</v>
      </c>
      <c r="F90" s="51" t="b">
        <v>1</v>
      </c>
      <c r="G90" s="4" t="s">
        <v>13</v>
      </c>
      <c r="H90" s="4">
        <f>COUNTIF(G$6:G90,G90)</f>
        <v>11</v>
      </c>
      <c r="I90" s="53" t="str">
        <f t="shared" si="4"/>
        <v>F</v>
      </c>
      <c r="J90" s="53">
        <f>IF(I90="","",COUNTIF(I$6:I90,I90))</f>
        <v>11</v>
      </c>
      <c r="K90" s="29" t="str">
        <f t="shared" si="5"/>
        <v>C&amp;C-F</v>
      </c>
      <c r="L90" s="32" t="str">
        <f>IF($K90=L$4&amp;"-"&amp;L$5,IF(COUNTIF($K$6:$K90,"="&amp;$K90)&gt;5,"",$H90),"")</f>
        <v/>
      </c>
      <c r="M90" s="35" t="str">
        <f>IF($K90=M$4&amp;"-"&amp;M$5,IF(COUNTIF($K$6:$K90,"="&amp;$K90)&gt;5,"",$H90),"")</f>
        <v/>
      </c>
      <c r="N90" s="34" t="str">
        <f>IF($K90=N$4&amp;"-"&amp;N$5,IF(COUNTIF($K$6:$K90,"="&amp;$K90)&gt;5,"",$H90),"")</f>
        <v/>
      </c>
      <c r="O90" s="35" t="str">
        <f>IF($K90=O$4&amp;"-"&amp;O$5,IF(COUNTIF($K$6:$K90,"="&amp;$K90)&gt;5,"",$H90),"")</f>
        <v/>
      </c>
      <c r="P90" s="34" t="str">
        <f>IF($K90=P$4&amp;"-"&amp;P$5,IF(COUNTIF($K$6:$K90,"="&amp;$K90)&gt;5,"",$H90),"")</f>
        <v/>
      </c>
      <c r="Q90" s="35" t="str">
        <f>IF($K90=Q$4&amp;"-"&amp;Q$5,IF(COUNTIF($K$6:$K90,"="&amp;$K90)&gt;5,"",$H90),"")</f>
        <v/>
      </c>
      <c r="R90" s="34" t="str">
        <f>IF($K90=R$4&amp;"-"&amp;R$5,IF(COUNTIF($K$6:$K90,"="&amp;$K90)&gt;5,"",$H90),"")</f>
        <v/>
      </c>
      <c r="S90" s="35" t="str">
        <f>IF($K90=S$4&amp;"-"&amp;S$5,IF(COUNTIF($K$6:$K90,"="&amp;$K90)&gt;5,"",$H90),"")</f>
        <v/>
      </c>
      <c r="T90" s="34" t="str">
        <f>IF($K90=T$4&amp;"-"&amp;T$5,IF(COUNTIF($K$6:$K90,"="&amp;$K90)&gt;5,"",$H90),"")</f>
        <v/>
      </c>
      <c r="U90" s="35" t="str">
        <f>IF($K90=U$4&amp;"-"&amp;U$5,IF(COUNTIF($K$6:$K90,"="&amp;$K90)&gt;5,"",$H90),"")</f>
        <v/>
      </c>
      <c r="V90" s="34" t="str">
        <f>IF($K90=V$4&amp;"-"&amp;V$5,IF(COUNTIF($K$6:$K90,"="&amp;$K90)&gt;5,"",$H90),"")</f>
        <v/>
      </c>
      <c r="W90" s="35" t="str">
        <f>IF($K90=W$4&amp;"-"&amp;W$5,IF(COUNTIF($K$6:$K90,"="&amp;$K90)&gt;5,"",$H90),"")</f>
        <v/>
      </c>
      <c r="X90" s="34" t="str">
        <f>IF($K90=X$4&amp;"-"&amp;X$5,IF(COUNTIF($K$6:$K90,"="&amp;$K90)&gt;5,"",$H90),"")</f>
        <v/>
      </c>
      <c r="Y90" s="35" t="str">
        <f>IF($K90=Y$4&amp;"-"&amp;Y$5,IF(COUNTIF($K$6:$K90,"="&amp;$K90)&gt;5,"",$H90),"")</f>
        <v/>
      </c>
      <c r="Z90" s="34" t="str">
        <f>IF($K90=Z$4&amp;"-"&amp;Z$5,IF(COUNTIF($K$6:$K90,"="&amp;$K90)&gt;5,"",$H90),"")</f>
        <v/>
      </c>
      <c r="AA90" s="33" t="str">
        <f>IF($K90=AA$4&amp;"-"&amp;AA$5,IF(COUNTIF($K$6:$K90,"="&amp;$K90)&gt;5,"",$H90),"")</f>
        <v/>
      </c>
      <c r="AB90" s="32" t="str">
        <f>IF($K90=AB$4&amp;"-"&amp;AB$5,IF(COUNTIF($K$6:$K90,"="&amp;$K90)&gt;5,"",$J90),"")</f>
        <v/>
      </c>
      <c r="AC90" s="35" t="str">
        <f>IF($K90=AC$4&amp;"-"&amp;AC$5,IF(COUNTIF($K$6:$K90,"="&amp;$K90)&gt;5,"",$J90),"")</f>
        <v/>
      </c>
      <c r="AD90" s="34" t="str">
        <f>IF($K90=AD$4&amp;"-"&amp;AD$5,IF(COUNTIF($K$6:$K90,"="&amp;$K90)&gt;5,"",$J90),"")</f>
        <v/>
      </c>
      <c r="AE90" s="35" t="str">
        <f>IF($K90=AE$4&amp;"-"&amp;AE$5,IF(COUNTIF($K$6:$K90,"="&amp;$K90)&gt;5,"",$J90),"")</f>
        <v/>
      </c>
      <c r="AF90" s="34" t="str">
        <f>IF($K90=AF$4&amp;"-"&amp;AF$5,IF(COUNTIF($K$6:$K90,"="&amp;$K90)&gt;5,"",$J90),"")</f>
        <v/>
      </c>
      <c r="AG90" s="35" t="str">
        <f>IF($K90=AG$4&amp;"-"&amp;AG$5,IF(COUNTIF($K$6:$K90,"="&amp;$K90)&gt;5,"",$J90),"")</f>
        <v/>
      </c>
      <c r="AH90" s="34" t="str">
        <f>IF($K90=AH$4&amp;"-"&amp;AH$5,IF(COUNTIF($K$6:$K90,"="&amp;$K90)&gt;5,"",$J90),"")</f>
        <v/>
      </c>
      <c r="AI90" s="35" t="str">
        <f>IF($K90=AI$4&amp;"-"&amp;AI$5,IF(COUNTIF($K$6:$K90,"="&amp;$K90)&gt;5,"",$J90),"")</f>
        <v/>
      </c>
      <c r="AJ90" s="34" t="str">
        <f>IF($K90=AJ$4&amp;"-"&amp;AJ$5,IF(COUNTIF($K$6:$K90,"="&amp;$K90)&gt;5,"",$J90),"")</f>
        <v/>
      </c>
      <c r="AK90" s="35" t="str">
        <f>IF($K90=AK$4&amp;"-"&amp;AK$5,IF(COUNTIF($K$6:$K90,"="&amp;$K90)&gt;5,"",$J90),"")</f>
        <v/>
      </c>
      <c r="AL90" s="34" t="str">
        <f>IF($K90=AL$4&amp;"-"&amp;AL$5,IF(COUNTIF($K$6:$K90,"="&amp;$K90)&gt;5,"",$J90),"")</f>
        <v/>
      </c>
      <c r="AM90" s="33" t="str">
        <f>IF($K90=AM$4&amp;"-"&amp;AM$5,IF(COUNTIF($K$6:$K90,"="&amp;$K90)&gt;5,"",$J90),"")</f>
        <v/>
      </c>
      <c r="AO90" s="12"/>
      <c r="AP90" s="12"/>
      <c r="AQ90" s="18"/>
      <c r="AR90" s="12"/>
      <c r="AS90" s="16"/>
      <c r="AT90" s="12"/>
      <c r="AU90" s="12"/>
      <c r="AV90" s="12"/>
      <c r="AW90" s="12"/>
      <c r="AX90" s="12"/>
    </row>
    <row r="91" spans="1:50" hidden="1" x14ac:dyDescent="0.25">
      <c r="A91" s="26">
        <v>86</v>
      </c>
      <c r="B91" s="51">
        <v>76</v>
      </c>
      <c r="C91" s="10" t="s">
        <v>360</v>
      </c>
      <c r="D91" s="3" t="s">
        <v>523</v>
      </c>
      <c r="E91" s="4" t="s">
        <v>1</v>
      </c>
      <c r="F91" s="55" t="b">
        <v>1</v>
      </c>
      <c r="G91" s="4" t="s">
        <v>13</v>
      </c>
      <c r="H91" s="4">
        <f>COUNTIF(G$6:G91,G91)</f>
        <v>12</v>
      </c>
      <c r="I91" s="53" t="str">
        <f t="shared" si="4"/>
        <v>F</v>
      </c>
      <c r="J91" s="53">
        <f>IF(I91="","",COUNTIF(I$6:I91,I91))</f>
        <v>12</v>
      </c>
      <c r="K91" s="29" t="str">
        <f t="shared" si="5"/>
        <v>CTC-F</v>
      </c>
      <c r="L91" s="32" t="str">
        <f>IF($K91=L$4&amp;"-"&amp;L$5,IF(COUNTIF($K$6:$K91,"="&amp;$K91)&gt;5,"",$H91),"")</f>
        <v/>
      </c>
      <c r="M91" s="35" t="str">
        <f>IF($K91=M$4&amp;"-"&amp;M$5,IF(COUNTIF($K$6:$K91,"="&amp;$K91)&gt;5,"",$H91),"")</f>
        <v/>
      </c>
      <c r="N91" s="34" t="str">
        <f>IF($K91=N$4&amp;"-"&amp;N$5,IF(COUNTIF($K$6:$K91,"="&amp;$K91)&gt;5,"",$H91),"")</f>
        <v/>
      </c>
      <c r="O91" s="35">
        <f>IF($K91=O$4&amp;"-"&amp;O$5,IF(COUNTIF($K$6:$K91,"="&amp;$K91)&gt;5,"",$H91),"")</f>
        <v>12</v>
      </c>
      <c r="P91" s="34" t="str">
        <f>IF($K91=P$4&amp;"-"&amp;P$5,IF(COUNTIF($K$6:$K91,"="&amp;$K91)&gt;5,"",$H91),"")</f>
        <v/>
      </c>
      <c r="Q91" s="35" t="str">
        <f>IF($K91=Q$4&amp;"-"&amp;Q$5,IF(COUNTIF($K$6:$K91,"="&amp;$K91)&gt;5,"",$H91),"")</f>
        <v/>
      </c>
      <c r="R91" s="34" t="str">
        <f>IF($K91=R$4&amp;"-"&amp;R$5,IF(COUNTIF($K$6:$K91,"="&amp;$K91)&gt;5,"",$H91),"")</f>
        <v/>
      </c>
      <c r="S91" s="35" t="str">
        <f>IF($K91=S$4&amp;"-"&amp;S$5,IF(COUNTIF($K$6:$K91,"="&amp;$K91)&gt;5,"",$H91),"")</f>
        <v/>
      </c>
      <c r="T91" s="34" t="str">
        <f>IF($K91=T$4&amp;"-"&amp;T$5,IF(COUNTIF($K$6:$K91,"="&amp;$K91)&gt;5,"",$H91),"")</f>
        <v/>
      </c>
      <c r="U91" s="35" t="str">
        <f>IF($K91=U$4&amp;"-"&amp;U$5,IF(COUNTIF($K$6:$K91,"="&amp;$K91)&gt;5,"",$H91),"")</f>
        <v/>
      </c>
      <c r="V91" s="34" t="str">
        <f>IF($K91=V$4&amp;"-"&amp;V$5,IF(COUNTIF($K$6:$K91,"="&amp;$K91)&gt;5,"",$H91),"")</f>
        <v/>
      </c>
      <c r="W91" s="35" t="str">
        <f>IF($K91=W$4&amp;"-"&amp;W$5,IF(COUNTIF($K$6:$K91,"="&amp;$K91)&gt;5,"",$H91),"")</f>
        <v/>
      </c>
      <c r="X91" s="34" t="str">
        <f>IF($K91=X$4&amp;"-"&amp;X$5,IF(COUNTIF($K$6:$K91,"="&amp;$K91)&gt;5,"",$H91),"")</f>
        <v/>
      </c>
      <c r="Y91" s="35" t="str">
        <f>IF($K91=Y$4&amp;"-"&amp;Y$5,IF(COUNTIF($K$6:$K91,"="&amp;$K91)&gt;5,"",$H91),"")</f>
        <v/>
      </c>
      <c r="Z91" s="34" t="str">
        <f>IF($K91=Z$4&amp;"-"&amp;Z$5,IF(COUNTIF($K$6:$K91,"="&amp;$K91)&gt;5,"",$H91),"")</f>
        <v/>
      </c>
      <c r="AA91" s="33" t="str">
        <f>IF($K91=AA$4&amp;"-"&amp;AA$5,IF(COUNTIF($K$6:$K91,"="&amp;$K91)&gt;5,"",$H91),"")</f>
        <v/>
      </c>
      <c r="AB91" s="32" t="str">
        <f>IF($K91=AB$4&amp;"-"&amp;AB$5,IF(COUNTIF($K$6:$K91,"="&amp;$K91)&gt;5,"",$J91),"")</f>
        <v/>
      </c>
      <c r="AC91" s="35" t="str">
        <f>IF($K91=AC$4&amp;"-"&amp;AC$5,IF(COUNTIF($K$6:$K91,"="&amp;$K91)&gt;5,"",$J91),"")</f>
        <v/>
      </c>
      <c r="AD91" s="34" t="str">
        <f>IF($K91=AD$4&amp;"-"&amp;AD$5,IF(COUNTIF($K$6:$K91,"="&amp;$K91)&gt;5,"",$J91),"")</f>
        <v/>
      </c>
      <c r="AE91" s="35">
        <f>IF($K91=AE$4&amp;"-"&amp;AE$5,IF(COUNTIF($K$6:$K91,"="&amp;$K91)&gt;5,"",$J91),"")</f>
        <v>12</v>
      </c>
      <c r="AF91" s="34" t="str">
        <f>IF($K91=AF$4&amp;"-"&amp;AF$5,IF(COUNTIF($K$6:$K91,"="&amp;$K91)&gt;5,"",$J91),"")</f>
        <v/>
      </c>
      <c r="AG91" s="35" t="str">
        <f>IF($K91=AG$4&amp;"-"&amp;AG$5,IF(COUNTIF($K$6:$K91,"="&amp;$K91)&gt;5,"",$J91),"")</f>
        <v/>
      </c>
      <c r="AH91" s="34" t="str">
        <f>IF($K91=AH$4&amp;"-"&amp;AH$5,IF(COUNTIF($K$6:$K91,"="&amp;$K91)&gt;5,"",$J91),"")</f>
        <v/>
      </c>
      <c r="AI91" s="35" t="str">
        <f>IF($K91=AI$4&amp;"-"&amp;AI$5,IF(COUNTIF($K$6:$K91,"="&amp;$K91)&gt;5,"",$J91),"")</f>
        <v/>
      </c>
      <c r="AJ91" s="34" t="str">
        <f>IF($K91=AJ$4&amp;"-"&amp;AJ$5,IF(COUNTIF($K$6:$K91,"="&amp;$K91)&gt;5,"",$J91),"")</f>
        <v/>
      </c>
      <c r="AK91" s="35" t="str">
        <f>IF($K91=AK$4&amp;"-"&amp;AK$5,IF(COUNTIF($K$6:$K91,"="&amp;$K91)&gt;5,"",$J91),"")</f>
        <v/>
      </c>
      <c r="AL91" s="34" t="str">
        <f>IF($K91=AL$4&amp;"-"&amp;AL$5,IF(COUNTIF($K$6:$K91,"="&amp;$K91)&gt;5,"",$J91),"")</f>
        <v/>
      </c>
      <c r="AM91" s="33" t="str">
        <f>IF($K91=AM$4&amp;"-"&amp;AM$5,IF(COUNTIF($K$6:$K91,"="&amp;$K91)&gt;5,"",$J91),"")</f>
        <v/>
      </c>
      <c r="AO91" s="12"/>
      <c r="AP91" s="12"/>
      <c r="AQ91" s="18"/>
      <c r="AR91" s="12"/>
      <c r="AS91" s="16"/>
      <c r="AT91" s="12"/>
      <c r="AU91" s="12"/>
      <c r="AV91" s="12"/>
      <c r="AW91" s="12"/>
      <c r="AX91" s="12"/>
    </row>
    <row r="92" spans="1:50" x14ac:dyDescent="0.25">
      <c r="A92" s="27">
        <v>87</v>
      </c>
      <c r="B92" s="51">
        <v>77</v>
      </c>
      <c r="C92" s="10" t="s">
        <v>361</v>
      </c>
      <c r="D92" s="3" t="s">
        <v>182</v>
      </c>
      <c r="E92" s="4" t="s">
        <v>3</v>
      </c>
      <c r="F92" s="51" t="b">
        <v>1</v>
      </c>
      <c r="G92" s="4" t="s">
        <v>12</v>
      </c>
      <c r="H92" s="4">
        <f>COUNTIF(G$6:G92,G92)</f>
        <v>75</v>
      </c>
      <c r="I92" s="53" t="str">
        <f t="shared" si="4"/>
        <v>M</v>
      </c>
      <c r="J92" s="53">
        <f>IF(I92="","",COUNTIF(I$6:I92,I92))</f>
        <v>65</v>
      </c>
      <c r="K92" s="29" t="str">
        <f t="shared" si="5"/>
        <v>HRC-M</v>
      </c>
      <c r="L92" s="32" t="str">
        <f>IF($K92=L$4&amp;"-"&amp;L$5,IF(COUNTIF($K$6:$K92,"="&amp;$K92)&gt;5,"",$H92),"")</f>
        <v/>
      </c>
      <c r="M92" s="35" t="str">
        <f>IF($K92=M$4&amp;"-"&amp;M$5,IF(COUNTIF($K$6:$K92,"="&amp;$K92)&gt;5,"",$H92),"")</f>
        <v/>
      </c>
      <c r="N92" s="34" t="str">
        <f>IF($K92=N$4&amp;"-"&amp;N$5,IF(COUNTIF($K$6:$K92,"="&amp;$K92)&gt;5,"",$H92),"")</f>
        <v/>
      </c>
      <c r="O92" s="35" t="str">
        <f>IF($K92=O$4&amp;"-"&amp;O$5,IF(COUNTIF($K$6:$K92,"="&amp;$K92)&gt;5,"",$H92),"")</f>
        <v/>
      </c>
      <c r="P92" s="34" t="str">
        <f>IF($K92=P$4&amp;"-"&amp;P$5,IF(COUNTIF($K$6:$K92,"="&amp;$K92)&gt;5,"",$H92),"")</f>
        <v/>
      </c>
      <c r="Q92" s="35" t="str">
        <f>IF($K92=Q$4&amp;"-"&amp;Q$5,IF(COUNTIF($K$6:$K92,"="&amp;$K92)&gt;5,"",$H92),"")</f>
        <v/>
      </c>
      <c r="R92" s="34" t="str">
        <f>IF($K92=R$4&amp;"-"&amp;R$5,IF(COUNTIF($K$6:$K92,"="&amp;$K92)&gt;5,"",$H92),"")</f>
        <v/>
      </c>
      <c r="S92" s="35" t="str">
        <f>IF($K92=S$4&amp;"-"&amp;S$5,IF(COUNTIF($K$6:$K92,"="&amp;$K92)&gt;5,"",$H92),"")</f>
        <v/>
      </c>
      <c r="T92" s="34" t="str">
        <f>IF($K92=T$4&amp;"-"&amp;T$5,IF(COUNTIF($K$6:$K92,"="&amp;$K92)&gt;5,"",$H92),"")</f>
        <v/>
      </c>
      <c r="U92" s="35" t="str">
        <f>IF($K92=U$4&amp;"-"&amp;U$5,IF(COUNTIF($K$6:$K92,"="&amp;$K92)&gt;5,"",$H92),"")</f>
        <v/>
      </c>
      <c r="V92" s="34" t="str">
        <f>IF($K92=V$4&amp;"-"&amp;V$5,IF(COUNTIF($K$6:$K92,"="&amp;$K92)&gt;5,"",$H92),"")</f>
        <v/>
      </c>
      <c r="W92" s="35" t="str">
        <f>IF($K92=W$4&amp;"-"&amp;W$5,IF(COUNTIF($K$6:$K92,"="&amp;$K92)&gt;5,"",$H92),"")</f>
        <v/>
      </c>
      <c r="X92" s="34" t="str">
        <f>IF($K92=X$4&amp;"-"&amp;X$5,IF(COUNTIF($K$6:$K92,"="&amp;$K92)&gt;5,"",$H92),"")</f>
        <v/>
      </c>
      <c r="Y92" s="35" t="str">
        <f>IF($K92=Y$4&amp;"-"&amp;Y$5,IF(COUNTIF($K$6:$K92,"="&amp;$K92)&gt;5,"",$H92),"")</f>
        <v/>
      </c>
      <c r="Z92" s="34" t="str">
        <f>IF($K92=Z$4&amp;"-"&amp;Z$5,IF(COUNTIF($K$6:$K92,"="&amp;$K92)&gt;5,"",$H92),"")</f>
        <v/>
      </c>
      <c r="AA92" s="33" t="str">
        <f>IF($K92=AA$4&amp;"-"&amp;AA$5,IF(COUNTIF($K$6:$K92,"="&amp;$K92)&gt;5,"",$H92),"")</f>
        <v/>
      </c>
      <c r="AB92" s="32" t="str">
        <f>IF($K92=AB$4&amp;"-"&amp;AB$5,IF(COUNTIF($K$6:$K92,"="&amp;$K92)&gt;5,"",$J92),"")</f>
        <v/>
      </c>
      <c r="AC92" s="35" t="str">
        <f>IF($K92=AC$4&amp;"-"&amp;AC$5,IF(COUNTIF($K$6:$K92,"="&amp;$K92)&gt;5,"",$J92),"")</f>
        <v/>
      </c>
      <c r="AD92" s="34" t="str">
        <f>IF($K92=AD$4&amp;"-"&amp;AD$5,IF(COUNTIF($K$6:$K92,"="&amp;$K92)&gt;5,"",$J92),"")</f>
        <v/>
      </c>
      <c r="AE92" s="35" t="str">
        <f>IF($K92=AE$4&amp;"-"&amp;AE$5,IF(COUNTIF($K$6:$K92,"="&amp;$K92)&gt;5,"",$J92),"")</f>
        <v/>
      </c>
      <c r="AF92" s="34" t="str">
        <f>IF($K92=AF$4&amp;"-"&amp;AF$5,IF(COUNTIF($K$6:$K92,"="&amp;$K92)&gt;5,"",$J92),"")</f>
        <v/>
      </c>
      <c r="AG92" s="35" t="str">
        <f>IF($K92=AG$4&amp;"-"&amp;AG$5,IF(COUNTIF($K$6:$K92,"="&amp;$K92)&gt;5,"",$J92),"")</f>
        <v/>
      </c>
      <c r="AH92" s="34" t="str">
        <f>IF($K92=AH$4&amp;"-"&amp;AH$5,IF(COUNTIF($K$6:$K92,"="&amp;$K92)&gt;5,"",$J92),"")</f>
        <v/>
      </c>
      <c r="AI92" s="35" t="str">
        <f>IF($K92=AI$4&amp;"-"&amp;AI$5,IF(COUNTIF($K$6:$K92,"="&amp;$K92)&gt;5,"",$J92),"")</f>
        <v/>
      </c>
      <c r="AJ92" s="34" t="str">
        <f>IF($K92=AJ$4&amp;"-"&amp;AJ$5,IF(COUNTIF($K$6:$K92,"="&amp;$K92)&gt;5,"",$J92),"")</f>
        <v/>
      </c>
      <c r="AK92" s="35" t="str">
        <f>IF($K92=AK$4&amp;"-"&amp;AK$5,IF(COUNTIF($K$6:$K92,"="&amp;$K92)&gt;5,"",$J92),"")</f>
        <v/>
      </c>
      <c r="AL92" s="34" t="str">
        <f>IF($K92=AL$4&amp;"-"&amp;AL$5,IF(COUNTIF($K$6:$K92,"="&amp;$K92)&gt;5,"",$J92),"")</f>
        <v/>
      </c>
      <c r="AM92" s="33" t="str">
        <f>IF($K92=AM$4&amp;"-"&amp;AM$5,IF(COUNTIF($K$6:$K92,"="&amp;$K92)&gt;5,"",$J92),"")</f>
        <v/>
      </c>
      <c r="AO92" s="12"/>
      <c r="AP92" s="12"/>
      <c r="AQ92" s="18"/>
      <c r="AR92" s="12"/>
      <c r="AS92" s="16"/>
      <c r="AT92" s="12"/>
      <c r="AU92" s="12"/>
      <c r="AV92" s="12"/>
      <c r="AW92" s="12"/>
      <c r="AX92" s="12"/>
    </row>
    <row r="93" spans="1:50" hidden="1" x14ac:dyDescent="0.25">
      <c r="A93" s="26">
        <v>88</v>
      </c>
      <c r="B93" s="51">
        <v>78</v>
      </c>
      <c r="C93" s="10" t="s">
        <v>362</v>
      </c>
      <c r="D93" s="3" t="s">
        <v>272</v>
      </c>
      <c r="E93" s="4" t="s">
        <v>0</v>
      </c>
      <c r="F93" s="55" t="b">
        <v>1</v>
      </c>
      <c r="G93" s="4" t="s">
        <v>13</v>
      </c>
      <c r="H93" s="4">
        <f>COUNTIF(G$6:G93,G93)</f>
        <v>13</v>
      </c>
      <c r="I93" s="53" t="str">
        <f t="shared" si="4"/>
        <v>F</v>
      </c>
      <c r="J93" s="53">
        <f>IF(I93="","",COUNTIF(I$6:I93,I93))</f>
        <v>13</v>
      </c>
      <c r="K93" s="29" t="str">
        <f t="shared" si="5"/>
        <v>C&amp;C-F</v>
      </c>
      <c r="L93" s="32" t="str">
        <f>IF($K93=L$4&amp;"-"&amp;L$5,IF(COUNTIF($K$6:$K93,"="&amp;$K93)&gt;5,"",$H93),"")</f>
        <v/>
      </c>
      <c r="M93" s="35" t="str">
        <f>IF($K93=M$4&amp;"-"&amp;M$5,IF(COUNTIF($K$6:$K93,"="&amp;$K93)&gt;5,"",$H93),"")</f>
        <v/>
      </c>
      <c r="N93" s="34" t="str">
        <f>IF($K93=N$4&amp;"-"&amp;N$5,IF(COUNTIF($K$6:$K93,"="&amp;$K93)&gt;5,"",$H93),"")</f>
        <v/>
      </c>
      <c r="O93" s="35" t="str">
        <f>IF($K93=O$4&amp;"-"&amp;O$5,IF(COUNTIF($K$6:$K93,"="&amp;$K93)&gt;5,"",$H93),"")</f>
        <v/>
      </c>
      <c r="P93" s="34" t="str">
        <f>IF($K93=P$4&amp;"-"&amp;P$5,IF(COUNTIF($K$6:$K93,"="&amp;$K93)&gt;5,"",$H93),"")</f>
        <v/>
      </c>
      <c r="Q93" s="35" t="str">
        <f>IF($K93=Q$4&amp;"-"&amp;Q$5,IF(COUNTIF($K$6:$K93,"="&amp;$K93)&gt;5,"",$H93),"")</f>
        <v/>
      </c>
      <c r="R93" s="34" t="str">
        <f>IF($K93=R$4&amp;"-"&amp;R$5,IF(COUNTIF($K$6:$K93,"="&amp;$K93)&gt;5,"",$H93),"")</f>
        <v/>
      </c>
      <c r="S93" s="35" t="str">
        <f>IF($K93=S$4&amp;"-"&amp;S$5,IF(COUNTIF($K$6:$K93,"="&amp;$K93)&gt;5,"",$H93),"")</f>
        <v/>
      </c>
      <c r="T93" s="34" t="str">
        <f>IF($K93=T$4&amp;"-"&amp;T$5,IF(COUNTIF($K$6:$K93,"="&amp;$K93)&gt;5,"",$H93),"")</f>
        <v/>
      </c>
      <c r="U93" s="35" t="str">
        <f>IF($K93=U$4&amp;"-"&amp;U$5,IF(COUNTIF($K$6:$K93,"="&amp;$K93)&gt;5,"",$H93),"")</f>
        <v/>
      </c>
      <c r="V93" s="34" t="str">
        <f>IF($K93=V$4&amp;"-"&amp;V$5,IF(COUNTIF($K$6:$K93,"="&amp;$K93)&gt;5,"",$H93),"")</f>
        <v/>
      </c>
      <c r="W93" s="35" t="str">
        <f>IF($K93=W$4&amp;"-"&amp;W$5,IF(COUNTIF($K$6:$K93,"="&amp;$K93)&gt;5,"",$H93),"")</f>
        <v/>
      </c>
      <c r="X93" s="34" t="str">
        <f>IF($K93=X$4&amp;"-"&amp;X$5,IF(COUNTIF($K$6:$K93,"="&amp;$K93)&gt;5,"",$H93),"")</f>
        <v/>
      </c>
      <c r="Y93" s="35" t="str">
        <f>IF($K93=Y$4&amp;"-"&amp;Y$5,IF(COUNTIF($K$6:$K93,"="&amp;$K93)&gt;5,"",$H93),"")</f>
        <v/>
      </c>
      <c r="Z93" s="34" t="str">
        <f>IF($K93=Z$4&amp;"-"&amp;Z$5,IF(COUNTIF($K$6:$K93,"="&amp;$K93)&gt;5,"",$H93),"")</f>
        <v/>
      </c>
      <c r="AA93" s="33" t="str">
        <f>IF($K93=AA$4&amp;"-"&amp;AA$5,IF(COUNTIF($K$6:$K93,"="&amp;$K93)&gt;5,"",$H93),"")</f>
        <v/>
      </c>
      <c r="AB93" s="32" t="str">
        <f>IF($K93=AB$4&amp;"-"&amp;AB$5,IF(COUNTIF($K$6:$K93,"="&amp;$K93)&gt;5,"",$J93),"")</f>
        <v/>
      </c>
      <c r="AC93" s="35" t="str">
        <f>IF($K93=AC$4&amp;"-"&amp;AC$5,IF(COUNTIF($K$6:$K93,"="&amp;$K93)&gt;5,"",$J93),"")</f>
        <v/>
      </c>
      <c r="AD93" s="34" t="str">
        <f>IF($K93=AD$4&amp;"-"&amp;AD$5,IF(COUNTIF($K$6:$K93,"="&amp;$K93)&gt;5,"",$J93),"")</f>
        <v/>
      </c>
      <c r="AE93" s="35" t="str">
        <f>IF($K93=AE$4&amp;"-"&amp;AE$5,IF(COUNTIF($K$6:$K93,"="&amp;$K93)&gt;5,"",$J93),"")</f>
        <v/>
      </c>
      <c r="AF93" s="34" t="str">
        <f>IF($K93=AF$4&amp;"-"&amp;AF$5,IF(COUNTIF($K$6:$K93,"="&amp;$K93)&gt;5,"",$J93),"")</f>
        <v/>
      </c>
      <c r="AG93" s="35" t="str">
        <f>IF($K93=AG$4&amp;"-"&amp;AG$5,IF(COUNTIF($K$6:$K93,"="&amp;$K93)&gt;5,"",$J93),"")</f>
        <v/>
      </c>
      <c r="AH93" s="34" t="str">
        <f>IF($K93=AH$4&amp;"-"&amp;AH$5,IF(COUNTIF($K$6:$K93,"="&amp;$K93)&gt;5,"",$J93),"")</f>
        <v/>
      </c>
      <c r="AI93" s="35" t="str">
        <f>IF($K93=AI$4&amp;"-"&amp;AI$5,IF(COUNTIF($K$6:$K93,"="&amp;$K93)&gt;5,"",$J93),"")</f>
        <v/>
      </c>
      <c r="AJ93" s="34" t="str">
        <f>IF($K93=AJ$4&amp;"-"&amp;AJ$5,IF(COUNTIF($K$6:$K93,"="&amp;$K93)&gt;5,"",$J93),"")</f>
        <v/>
      </c>
      <c r="AK93" s="35" t="str">
        <f>IF($K93=AK$4&amp;"-"&amp;AK$5,IF(COUNTIF($K$6:$K93,"="&amp;$K93)&gt;5,"",$J93),"")</f>
        <v/>
      </c>
      <c r="AL93" s="34" t="str">
        <f>IF($K93=AL$4&amp;"-"&amp;AL$5,IF(COUNTIF($K$6:$K93,"="&amp;$K93)&gt;5,"",$J93),"")</f>
        <v/>
      </c>
      <c r="AM93" s="33" t="str">
        <f>IF($K93=AM$4&amp;"-"&amp;AM$5,IF(COUNTIF($K$6:$K93,"="&amp;$K93)&gt;5,"",$J93),"")</f>
        <v/>
      </c>
      <c r="AO93" s="12"/>
      <c r="AP93" s="12"/>
      <c r="AQ93" s="18"/>
      <c r="AR93" s="12"/>
      <c r="AS93" s="16"/>
      <c r="AT93" s="12"/>
      <c r="AU93" s="12"/>
      <c r="AV93" s="12"/>
      <c r="AW93" s="12"/>
      <c r="AX93" s="12"/>
    </row>
    <row r="94" spans="1:50" hidden="1" x14ac:dyDescent="0.25">
      <c r="A94" s="27">
        <v>89</v>
      </c>
      <c r="B94" s="51">
        <v>79</v>
      </c>
      <c r="C94" s="10" t="s">
        <v>363</v>
      </c>
      <c r="D94" s="3" t="s">
        <v>74</v>
      </c>
      <c r="E94" s="4" t="s">
        <v>5</v>
      </c>
      <c r="F94" s="51" t="b">
        <v>1</v>
      </c>
      <c r="G94" s="4" t="s">
        <v>12</v>
      </c>
      <c r="H94" s="4">
        <f>COUNTIF(G$6:G94,G94)</f>
        <v>76</v>
      </c>
      <c r="I94" s="53" t="str">
        <f t="shared" si="4"/>
        <v>M</v>
      </c>
      <c r="J94" s="53">
        <f>IF(I94="","",COUNTIF(I$6:I94,I94))</f>
        <v>66</v>
      </c>
      <c r="K94" s="29" t="str">
        <f t="shared" si="5"/>
        <v>SS-M</v>
      </c>
      <c r="L94" s="32" t="str">
        <f>IF($K94=L$4&amp;"-"&amp;L$5,IF(COUNTIF($K$6:$K94,"="&amp;$K94)&gt;5,"",$H94),"")</f>
        <v/>
      </c>
      <c r="M94" s="35" t="str">
        <f>IF($K94=M$4&amp;"-"&amp;M$5,IF(COUNTIF($K$6:$K94,"="&amp;$K94)&gt;5,"",$H94),"")</f>
        <v/>
      </c>
      <c r="N94" s="34" t="str">
        <f>IF($K94=N$4&amp;"-"&amp;N$5,IF(COUNTIF($K$6:$K94,"="&amp;$K94)&gt;5,"",$H94),"")</f>
        <v/>
      </c>
      <c r="O94" s="35" t="str">
        <f>IF($K94=O$4&amp;"-"&amp;O$5,IF(COUNTIF($K$6:$K94,"="&amp;$K94)&gt;5,"",$H94),"")</f>
        <v/>
      </c>
      <c r="P94" s="34" t="str">
        <f>IF($K94=P$4&amp;"-"&amp;P$5,IF(COUNTIF($K$6:$K94,"="&amp;$K94)&gt;5,"",$H94),"")</f>
        <v/>
      </c>
      <c r="Q94" s="35" t="str">
        <f>IF($K94=Q$4&amp;"-"&amp;Q$5,IF(COUNTIF($K$6:$K94,"="&amp;$K94)&gt;5,"",$H94),"")</f>
        <v/>
      </c>
      <c r="R94" s="34" t="str">
        <f>IF($K94=R$4&amp;"-"&amp;R$5,IF(COUNTIF($K$6:$K94,"="&amp;$K94)&gt;5,"",$H94),"")</f>
        <v/>
      </c>
      <c r="S94" s="35" t="str">
        <f>IF($K94=S$4&amp;"-"&amp;S$5,IF(COUNTIF($K$6:$K94,"="&amp;$K94)&gt;5,"",$H94),"")</f>
        <v/>
      </c>
      <c r="T94" s="34" t="str">
        <f>IF($K94=T$4&amp;"-"&amp;T$5,IF(COUNTIF($K$6:$K94,"="&amp;$K94)&gt;5,"",$H94),"")</f>
        <v/>
      </c>
      <c r="U94" s="35" t="str">
        <f>IF($K94=U$4&amp;"-"&amp;U$5,IF(COUNTIF($K$6:$K94,"="&amp;$K94)&gt;5,"",$H94),"")</f>
        <v/>
      </c>
      <c r="V94" s="34" t="str">
        <f>IF($K94=V$4&amp;"-"&amp;V$5,IF(COUNTIF($K$6:$K94,"="&amp;$K94)&gt;5,"",$H94),"")</f>
        <v/>
      </c>
      <c r="W94" s="35" t="str">
        <f>IF($K94=W$4&amp;"-"&amp;W$5,IF(COUNTIF($K$6:$K94,"="&amp;$K94)&gt;5,"",$H94),"")</f>
        <v/>
      </c>
      <c r="X94" s="34" t="str">
        <f>IF($K94=X$4&amp;"-"&amp;X$5,IF(COUNTIF($K$6:$K94,"="&amp;$K94)&gt;5,"",$H94),"")</f>
        <v/>
      </c>
      <c r="Y94" s="35" t="str">
        <f>IF($K94=Y$4&amp;"-"&amp;Y$5,IF(COUNTIF($K$6:$K94,"="&amp;$K94)&gt;5,"",$H94),"")</f>
        <v/>
      </c>
      <c r="Z94" s="34" t="str">
        <f>IF($K94=Z$4&amp;"-"&amp;Z$5,IF(COUNTIF($K$6:$K94,"="&amp;$K94)&gt;5,"",$H94),"")</f>
        <v/>
      </c>
      <c r="AA94" s="33" t="str">
        <f>IF($K94=AA$4&amp;"-"&amp;AA$5,IF(COUNTIF($K$6:$K94,"="&amp;$K94)&gt;5,"",$H94),"")</f>
        <v/>
      </c>
      <c r="AB94" s="32" t="str">
        <f>IF($K94=AB$4&amp;"-"&amp;AB$5,IF(COUNTIF($K$6:$K94,"="&amp;$K94)&gt;5,"",$J94),"")</f>
        <v/>
      </c>
      <c r="AC94" s="35" t="str">
        <f>IF($K94=AC$4&amp;"-"&amp;AC$5,IF(COUNTIF($K$6:$K94,"="&amp;$K94)&gt;5,"",$J94),"")</f>
        <v/>
      </c>
      <c r="AD94" s="34" t="str">
        <f>IF($K94=AD$4&amp;"-"&amp;AD$5,IF(COUNTIF($K$6:$K94,"="&amp;$K94)&gt;5,"",$J94),"")</f>
        <v/>
      </c>
      <c r="AE94" s="35" t="str">
        <f>IF($K94=AE$4&amp;"-"&amp;AE$5,IF(COUNTIF($K$6:$K94,"="&amp;$K94)&gt;5,"",$J94),"")</f>
        <v/>
      </c>
      <c r="AF94" s="34" t="str">
        <f>IF($K94=AF$4&amp;"-"&amp;AF$5,IF(COUNTIF($K$6:$K94,"="&amp;$K94)&gt;5,"",$J94),"")</f>
        <v/>
      </c>
      <c r="AG94" s="35" t="str">
        <f>IF($K94=AG$4&amp;"-"&amp;AG$5,IF(COUNTIF($K$6:$K94,"="&amp;$K94)&gt;5,"",$J94),"")</f>
        <v/>
      </c>
      <c r="AH94" s="34" t="str">
        <f>IF($K94=AH$4&amp;"-"&amp;AH$5,IF(COUNTIF($K$6:$K94,"="&amp;$K94)&gt;5,"",$J94),"")</f>
        <v/>
      </c>
      <c r="AI94" s="35" t="str">
        <f>IF($K94=AI$4&amp;"-"&amp;AI$5,IF(COUNTIF($K$6:$K94,"="&amp;$K94)&gt;5,"",$J94),"")</f>
        <v/>
      </c>
      <c r="AJ94" s="34" t="str">
        <f>IF($K94=AJ$4&amp;"-"&amp;AJ$5,IF(COUNTIF($K$6:$K94,"="&amp;$K94)&gt;5,"",$J94),"")</f>
        <v/>
      </c>
      <c r="AK94" s="35" t="str">
        <f>IF($K94=AK$4&amp;"-"&amp;AK$5,IF(COUNTIF($K$6:$K94,"="&amp;$K94)&gt;5,"",$J94),"")</f>
        <v/>
      </c>
      <c r="AL94" s="34" t="str">
        <f>IF($K94=AL$4&amp;"-"&amp;AL$5,IF(COUNTIF($K$6:$K94,"="&amp;$K94)&gt;5,"",$J94),"")</f>
        <v/>
      </c>
      <c r="AM94" s="33" t="str">
        <f>IF($K94=AM$4&amp;"-"&amp;AM$5,IF(COUNTIF($K$6:$K94,"="&amp;$K94)&gt;5,"",$J94),"")</f>
        <v/>
      </c>
      <c r="AO94" s="12"/>
      <c r="AP94" s="12"/>
      <c r="AQ94" s="18"/>
      <c r="AR94" s="12"/>
      <c r="AS94" s="16"/>
      <c r="AT94" s="12"/>
      <c r="AU94" s="12"/>
      <c r="AV94" s="12"/>
      <c r="AW94" s="12"/>
      <c r="AX94" s="12"/>
    </row>
    <row r="95" spans="1:50" hidden="1" x14ac:dyDescent="0.25">
      <c r="A95" s="26">
        <v>90</v>
      </c>
      <c r="B95" s="51" t="s">
        <v>695</v>
      </c>
      <c r="C95" s="10" t="s">
        <v>364</v>
      </c>
      <c r="D95" s="3" t="s">
        <v>621</v>
      </c>
      <c r="E95" s="4" t="s">
        <v>264</v>
      </c>
      <c r="F95" s="55" t="b">
        <v>0</v>
      </c>
      <c r="G95" s="4" t="s">
        <v>12</v>
      </c>
      <c r="H95" s="4">
        <f>COUNTIF(G$6:G95,G95)</f>
        <v>77</v>
      </c>
      <c r="I95" s="53" t="str">
        <f t="shared" si="4"/>
        <v/>
      </c>
      <c r="J95" s="53" t="str">
        <f>IF(I95="","",COUNTIF(I$6:I95,I95))</f>
        <v/>
      </c>
      <c r="K95" s="29" t="str">
        <f t="shared" si="5"/>
        <v>RR-M</v>
      </c>
      <c r="L95" s="32" t="str">
        <f>IF($K95=L$4&amp;"-"&amp;L$5,IF(COUNTIF($K$6:$K95,"="&amp;$K95)&gt;5,"",$H95),"")</f>
        <v/>
      </c>
      <c r="M95" s="35" t="str">
        <f>IF($K95=M$4&amp;"-"&amp;M$5,IF(COUNTIF($K$6:$K95,"="&amp;$K95)&gt;5,"",$H95),"")</f>
        <v/>
      </c>
      <c r="N95" s="34" t="str">
        <f>IF($K95=N$4&amp;"-"&amp;N$5,IF(COUNTIF($K$6:$K95,"="&amp;$K95)&gt;5,"",$H95),"")</f>
        <v/>
      </c>
      <c r="O95" s="35" t="str">
        <f>IF($K95=O$4&amp;"-"&amp;O$5,IF(COUNTIF($K$6:$K95,"="&amp;$K95)&gt;5,"",$H95),"")</f>
        <v/>
      </c>
      <c r="P95" s="34" t="str">
        <f>IF($K95=P$4&amp;"-"&amp;P$5,IF(COUNTIF($K$6:$K95,"="&amp;$K95)&gt;5,"",$H95),"")</f>
        <v/>
      </c>
      <c r="Q95" s="35" t="str">
        <f>IF($K95=Q$4&amp;"-"&amp;Q$5,IF(COUNTIF($K$6:$K95,"="&amp;$K95)&gt;5,"",$H95),"")</f>
        <v/>
      </c>
      <c r="R95" s="34" t="str">
        <f>IF($K95=R$4&amp;"-"&amp;R$5,IF(COUNTIF($K$6:$K95,"="&amp;$K95)&gt;5,"",$H95),"")</f>
        <v/>
      </c>
      <c r="S95" s="35" t="str">
        <f>IF($K95=S$4&amp;"-"&amp;S$5,IF(COUNTIF($K$6:$K95,"="&amp;$K95)&gt;5,"",$H95),"")</f>
        <v/>
      </c>
      <c r="T95" s="34" t="str">
        <f>IF($K95=T$4&amp;"-"&amp;T$5,IF(COUNTIF($K$6:$K95,"="&amp;$K95)&gt;5,"",$H95),"")</f>
        <v/>
      </c>
      <c r="U95" s="35" t="str">
        <f>IF($K95=U$4&amp;"-"&amp;U$5,IF(COUNTIF($K$6:$K95,"="&amp;$K95)&gt;5,"",$H95),"")</f>
        <v/>
      </c>
      <c r="V95" s="34" t="str">
        <f>IF($K95=V$4&amp;"-"&amp;V$5,IF(COUNTIF($K$6:$K95,"="&amp;$K95)&gt;5,"",$H95),"")</f>
        <v/>
      </c>
      <c r="W95" s="35" t="str">
        <f>IF($K95=W$4&amp;"-"&amp;W$5,IF(COUNTIF($K$6:$K95,"="&amp;$K95)&gt;5,"",$H95),"")</f>
        <v/>
      </c>
      <c r="X95" s="34" t="str">
        <f>IF($K95=X$4&amp;"-"&amp;X$5,IF(COUNTIF($K$6:$K95,"="&amp;$K95)&gt;5,"",$H95),"")</f>
        <v/>
      </c>
      <c r="Y95" s="35" t="str">
        <f>IF($K95=Y$4&amp;"-"&amp;Y$5,IF(COUNTIF($K$6:$K95,"="&amp;$K95)&gt;5,"",$H95),"")</f>
        <v/>
      </c>
      <c r="Z95" s="34" t="str">
        <f>IF($K95=Z$4&amp;"-"&amp;Z$5,IF(COUNTIF($K$6:$K95,"="&amp;$K95)&gt;5,"",$H95),"")</f>
        <v/>
      </c>
      <c r="AA95" s="33" t="str">
        <f>IF($K95=AA$4&amp;"-"&amp;AA$5,IF(COUNTIF($K$6:$K95,"="&amp;$K95)&gt;5,"",$H95),"")</f>
        <v/>
      </c>
      <c r="AB95" s="32" t="str">
        <f>IF($K95=AB$4&amp;"-"&amp;AB$5,IF(COUNTIF($K$6:$K95,"="&amp;$K95)&gt;5,"",$J95),"")</f>
        <v/>
      </c>
      <c r="AC95" s="35" t="str">
        <f>IF($K95=AC$4&amp;"-"&amp;AC$5,IF(COUNTIF($K$6:$K95,"="&amp;$K95)&gt;5,"",$J95),"")</f>
        <v/>
      </c>
      <c r="AD95" s="34" t="str">
        <f>IF($K95=AD$4&amp;"-"&amp;AD$5,IF(COUNTIF($K$6:$K95,"="&amp;$K95)&gt;5,"",$J95),"")</f>
        <v/>
      </c>
      <c r="AE95" s="35" t="str">
        <f>IF($K95=AE$4&amp;"-"&amp;AE$5,IF(COUNTIF($K$6:$K95,"="&amp;$K95)&gt;5,"",$J95),"")</f>
        <v/>
      </c>
      <c r="AF95" s="34" t="str">
        <f>IF($K95=AF$4&amp;"-"&amp;AF$5,IF(COUNTIF($K$6:$K95,"="&amp;$K95)&gt;5,"",$J95),"")</f>
        <v/>
      </c>
      <c r="AG95" s="35" t="str">
        <f>IF($K95=AG$4&amp;"-"&amp;AG$5,IF(COUNTIF($K$6:$K95,"="&amp;$K95)&gt;5,"",$J95),"")</f>
        <v/>
      </c>
      <c r="AH95" s="34" t="str">
        <f>IF($K95=AH$4&amp;"-"&amp;AH$5,IF(COUNTIF($K$6:$K95,"="&amp;$K95)&gt;5,"",$J95),"")</f>
        <v/>
      </c>
      <c r="AI95" s="35" t="str">
        <f>IF($K95=AI$4&amp;"-"&amp;AI$5,IF(COUNTIF($K$6:$K95,"="&amp;$K95)&gt;5,"",$J95),"")</f>
        <v/>
      </c>
      <c r="AJ95" s="34" t="str">
        <f>IF($K95=AJ$4&amp;"-"&amp;AJ$5,IF(COUNTIF($K$6:$K95,"="&amp;$K95)&gt;5,"",$J95),"")</f>
        <v/>
      </c>
      <c r="AK95" s="35" t="str">
        <f>IF($K95=AK$4&amp;"-"&amp;AK$5,IF(COUNTIF($K$6:$K95,"="&amp;$K95)&gt;5,"",$J95),"")</f>
        <v/>
      </c>
      <c r="AL95" s="34" t="str">
        <f>IF($K95=AL$4&amp;"-"&amp;AL$5,IF(COUNTIF($K$6:$K95,"="&amp;$K95)&gt;5,"",$J95),"")</f>
        <v/>
      </c>
      <c r="AM95" s="33" t="str">
        <f>IF($K95=AM$4&amp;"-"&amp;AM$5,IF(COUNTIF($K$6:$K95,"="&amp;$K95)&gt;5,"",$J95),"")</f>
        <v/>
      </c>
      <c r="AO95" s="12"/>
      <c r="AP95" s="12"/>
      <c r="AQ95" s="18"/>
      <c r="AR95" s="12"/>
      <c r="AS95" s="16"/>
      <c r="AT95" s="12"/>
      <c r="AU95" s="12"/>
      <c r="AV95" s="12"/>
      <c r="AW95" s="12"/>
      <c r="AX95" s="12"/>
    </row>
    <row r="96" spans="1:50" hidden="1" x14ac:dyDescent="0.25">
      <c r="A96" s="27">
        <v>91</v>
      </c>
      <c r="B96" s="51">
        <v>80</v>
      </c>
      <c r="C96" s="10" t="s">
        <v>541</v>
      </c>
      <c r="D96" s="3" t="s">
        <v>170</v>
      </c>
      <c r="E96" s="4" t="s">
        <v>5</v>
      </c>
      <c r="F96" s="51" t="b">
        <v>1</v>
      </c>
      <c r="G96" s="4" t="s">
        <v>12</v>
      </c>
      <c r="H96" s="4">
        <f>COUNTIF(G$6:G96,G96)</f>
        <v>78</v>
      </c>
      <c r="I96" s="53" t="str">
        <f t="shared" si="4"/>
        <v>M</v>
      </c>
      <c r="J96" s="53">
        <f>IF(I96="","",COUNTIF(I$6:I96,I96))</f>
        <v>67</v>
      </c>
      <c r="K96" s="29" t="str">
        <f t="shared" si="5"/>
        <v>SS-M</v>
      </c>
      <c r="L96" s="32" t="str">
        <f>IF($K96=L$4&amp;"-"&amp;L$5,IF(COUNTIF($K$6:$K96,"="&amp;$K96)&gt;5,"",$H96),"")</f>
        <v/>
      </c>
      <c r="M96" s="35" t="str">
        <f>IF($K96=M$4&amp;"-"&amp;M$5,IF(COUNTIF($K$6:$K96,"="&amp;$K96)&gt;5,"",$H96),"")</f>
        <v/>
      </c>
      <c r="N96" s="34" t="str">
        <f>IF($K96=N$4&amp;"-"&amp;N$5,IF(COUNTIF($K$6:$K96,"="&amp;$K96)&gt;5,"",$H96),"")</f>
        <v/>
      </c>
      <c r="O96" s="35" t="str">
        <f>IF($K96=O$4&amp;"-"&amp;O$5,IF(COUNTIF($K$6:$K96,"="&amp;$K96)&gt;5,"",$H96),"")</f>
        <v/>
      </c>
      <c r="P96" s="34" t="str">
        <f>IF($K96=P$4&amp;"-"&amp;P$5,IF(COUNTIF($K$6:$K96,"="&amp;$K96)&gt;5,"",$H96),"")</f>
        <v/>
      </c>
      <c r="Q96" s="35" t="str">
        <f>IF($K96=Q$4&amp;"-"&amp;Q$5,IF(COUNTIF($K$6:$K96,"="&amp;$K96)&gt;5,"",$H96),"")</f>
        <v/>
      </c>
      <c r="R96" s="34" t="str">
        <f>IF($K96=R$4&amp;"-"&amp;R$5,IF(COUNTIF($K$6:$K96,"="&amp;$K96)&gt;5,"",$H96),"")</f>
        <v/>
      </c>
      <c r="S96" s="35" t="str">
        <f>IF($K96=S$4&amp;"-"&amp;S$5,IF(COUNTIF($K$6:$K96,"="&amp;$K96)&gt;5,"",$H96),"")</f>
        <v/>
      </c>
      <c r="T96" s="34" t="str">
        <f>IF($K96=T$4&amp;"-"&amp;T$5,IF(COUNTIF($K$6:$K96,"="&amp;$K96)&gt;5,"",$H96),"")</f>
        <v/>
      </c>
      <c r="U96" s="35" t="str">
        <f>IF($K96=U$4&amp;"-"&amp;U$5,IF(COUNTIF($K$6:$K96,"="&amp;$K96)&gt;5,"",$H96),"")</f>
        <v/>
      </c>
      <c r="V96" s="34" t="str">
        <f>IF($K96=V$4&amp;"-"&amp;V$5,IF(COUNTIF($K$6:$K96,"="&amp;$K96)&gt;5,"",$H96),"")</f>
        <v/>
      </c>
      <c r="W96" s="35" t="str">
        <f>IF($K96=W$4&amp;"-"&amp;W$5,IF(COUNTIF($K$6:$K96,"="&amp;$K96)&gt;5,"",$H96),"")</f>
        <v/>
      </c>
      <c r="X96" s="34" t="str">
        <f>IF($K96=X$4&amp;"-"&amp;X$5,IF(COUNTIF($K$6:$K96,"="&amp;$K96)&gt;5,"",$H96),"")</f>
        <v/>
      </c>
      <c r="Y96" s="35" t="str">
        <f>IF($K96=Y$4&amp;"-"&amp;Y$5,IF(COUNTIF($K$6:$K96,"="&amp;$K96)&gt;5,"",$H96),"")</f>
        <v/>
      </c>
      <c r="Z96" s="34" t="str">
        <f>IF($K96=Z$4&amp;"-"&amp;Z$5,IF(COUNTIF($K$6:$K96,"="&amp;$K96)&gt;5,"",$H96),"")</f>
        <v/>
      </c>
      <c r="AA96" s="33" t="str">
        <f>IF($K96=AA$4&amp;"-"&amp;AA$5,IF(COUNTIF($K$6:$K96,"="&amp;$K96)&gt;5,"",$H96),"")</f>
        <v/>
      </c>
      <c r="AB96" s="32" t="str">
        <f>IF($K96=AB$4&amp;"-"&amp;AB$5,IF(COUNTIF($K$6:$K96,"="&amp;$K96)&gt;5,"",$J96),"")</f>
        <v/>
      </c>
      <c r="AC96" s="35" t="str">
        <f>IF($K96=AC$4&amp;"-"&amp;AC$5,IF(COUNTIF($K$6:$K96,"="&amp;$K96)&gt;5,"",$J96),"")</f>
        <v/>
      </c>
      <c r="AD96" s="34" t="str">
        <f>IF($K96=AD$4&amp;"-"&amp;AD$5,IF(COUNTIF($K$6:$K96,"="&amp;$K96)&gt;5,"",$J96),"")</f>
        <v/>
      </c>
      <c r="AE96" s="35" t="str">
        <f>IF($K96=AE$4&amp;"-"&amp;AE$5,IF(COUNTIF($K$6:$K96,"="&amp;$K96)&gt;5,"",$J96),"")</f>
        <v/>
      </c>
      <c r="AF96" s="34" t="str">
        <f>IF($K96=AF$4&amp;"-"&amp;AF$5,IF(COUNTIF($K$6:$K96,"="&amp;$K96)&gt;5,"",$J96),"")</f>
        <v/>
      </c>
      <c r="AG96" s="35" t="str">
        <f>IF($K96=AG$4&amp;"-"&amp;AG$5,IF(COUNTIF($K$6:$K96,"="&amp;$K96)&gt;5,"",$J96),"")</f>
        <v/>
      </c>
      <c r="AH96" s="34" t="str">
        <f>IF($K96=AH$4&amp;"-"&amp;AH$5,IF(COUNTIF($K$6:$K96,"="&amp;$K96)&gt;5,"",$J96),"")</f>
        <v/>
      </c>
      <c r="AI96" s="35" t="str">
        <f>IF($K96=AI$4&amp;"-"&amp;AI$5,IF(COUNTIF($K$6:$K96,"="&amp;$K96)&gt;5,"",$J96),"")</f>
        <v/>
      </c>
      <c r="AJ96" s="34" t="str">
        <f>IF($K96=AJ$4&amp;"-"&amp;AJ$5,IF(COUNTIF($K$6:$K96,"="&amp;$K96)&gt;5,"",$J96),"")</f>
        <v/>
      </c>
      <c r="AK96" s="35" t="str">
        <f>IF($K96=AK$4&amp;"-"&amp;AK$5,IF(COUNTIF($K$6:$K96,"="&amp;$K96)&gt;5,"",$J96),"")</f>
        <v/>
      </c>
      <c r="AL96" s="34" t="str">
        <f>IF($K96=AL$4&amp;"-"&amp;AL$5,IF(COUNTIF($K$6:$K96,"="&amp;$K96)&gt;5,"",$J96),"")</f>
        <v/>
      </c>
      <c r="AM96" s="33" t="str">
        <f>IF($K96=AM$4&amp;"-"&amp;AM$5,IF(COUNTIF($K$6:$K96,"="&amp;$K96)&gt;5,"",$J96),"")</f>
        <v/>
      </c>
      <c r="AO96" s="12"/>
      <c r="AP96" s="12"/>
      <c r="AQ96" s="18"/>
      <c r="AR96" s="12"/>
      <c r="AS96" s="16"/>
      <c r="AT96" s="12"/>
      <c r="AU96" s="12"/>
      <c r="AV96" s="12"/>
      <c r="AW96" s="12"/>
      <c r="AX96" s="12"/>
    </row>
    <row r="97" spans="1:50" hidden="1" x14ac:dyDescent="0.25">
      <c r="A97" s="26">
        <v>92</v>
      </c>
      <c r="B97" s="51">
        <v>81</v>
      </c>
      <c r="C97" s="10" t="s">
        <v>724</v>
      </c>
      <c r="D97" s="3" t="s">
        <v>636</v>
      </c>
      <c r="E97" s="4" t="s">
        <v>1</v>
      </c>
      <c r="F97" s="55" t="b">
        <v>1</v>
      </c>
      <c r="G97" s="4" t="s">
        <v>13</v>
      </c>
      <c r="H97" s="4">
        <f>COUNTIF(G$6:G97,G97)</f>
        <v>14</v>
      </c>
      <c r="I97" s="53" t="str">
        <f t="shared" si="4"/>
        <v>F</v>
      </c>
      <c r="J97" s="53">
        <f>IF(I97="","",COUNTIF(I$6:I97,I97))</f>
        <v>14</v>
      </c>
      <c r="K97" s="29" t="str">
        <f t="shared" si="5"/>
        <v>CTC-F</v>
      </c>
      <c r="L97" s="32" t="str">
        <f>IF($K97=L$4&amp;"-"&amp;L$5,IF(COUNTIF($K$6:$K97,"="&amp;$K97)&gt;5,"",$H97),"")</f>
        <v/>
      </c>
      <c r="M97" s="35" t="str">
        <f>IF($K97=M$4&amp;"-"&amp;M$5,IF(COUNTIF($K$6:$K97,"="&amp;$K97)&gt;5,"",$H97),"")</f>
        <v/>
      </c>
      <c r="N97" s="34" t="str">
        <f>IF($K97=N$4&amp;"-"&amp;N$5,IF(COUNTIF($K$6:$K97,"="&amp;$K97)&gt;5,"",$H97),"")</f>
        <v/>
      </c>
      <c r="O97" s="35">
        <f>IF($K97=O$4&amp;"-"&amp;O$5,IF(COUNTIF($K$6:$K97,"="&amp;$K97)&gt;5,"",$H97),"")</f>
        <v>14</v>
      </c>
      <c r="P97" s="34" t="str">
        <f>IF($K97=P$4&amp;"-"&amp;P$5,IF(COUNTIF($K$6:$K97,"="&amp;$K97)&gt;5,"",$H97),"")</f>
        <v/>
      </c>
      <c r="Q97" s="35" t="str">
        <f>IF($K97=Q$4&amp;"-"&amp;Q$5,IF(COUNTIF($K$6:$K97,"="&amp;$K97)&gt;5,"",$H97),"")</f>
        <v/>
      </c>
      <c r="R97" s="34" t="str">
        <f>IF($K97=R$4&amp;"-"&amp;R$5,IF(COUNTIF($K$6:$K97,"="&amp;$K97)&gt;5,"",$H97),"")</f>
        <v/>
      </c>
      <c r="S97" s="35" t="str">
        <f>IF($K97=S$4&amp;"-"&amp;S$5,IF(COUNTIF($K$6:$K97,"="&amp;$K97)&gt;5,"",$H97),"")</f>
        <v/>
      </c>
      <c r="T97" s="34" t="str">
        <f>IF($K97=T$4&amp;"-"&amp;T$5,IF(COUNTIF($K$6:$K97,"="&amp;$K97)&gt;5,"",$H97),"")</f>
        <v/>
      </c>
      <c r="U97" s="35" t="str">
        <f>IF($K97=U$4&amp;"-"&amp;U$5,IF(COUNTIF($K$6:$K97,"="&amp;$K97)&gt;5,"",$H97),"")</f>
        <v/>
      </c>
      <c r="V97" s="34" t="str">
        <f>IF($K97=V$4&amp;"-"&amp;V$5,IF(COUNTIF($K$6:$K97,"="&amp;$K97)&gt;5,"",$H97),"")</f>
        <v/>
      </c>
      <c r="W97" s="35" t="str">
        <f>IF($K97=W$4&amp;"-"&amp;W$5,IF(COUNTIF($K$6:$K97,"="&amp;$K97)&gt;5,"",$H97),"")</f>
        <v/>
      </c>
      <c r="X97" s="34" t="str">
        <f>IF($K97=X$4&amp;"-"&amp;X$5,IF(COUNTIF($K$6:$K97,"="&amp;$K97)&gt;5,"",$H97),"")</f>
        <v/>
      </c>
      <c r="Y97" s="35" t="str">
        <f>IF($K97=Y$4&amp;"-"&amp;Y$5,IF(COUNTIF($K$6:$K97,"="&amp;$K97)&gt;5,"",$H97),"")</f>
        <v/>
      </c>
      <c r="Z97" s="34" t="str">
        <f>IF($K97=Z$4&amp;"-"&amp;Z$5,IF(COUNTIF($K$6:$K97,"="&amp;$K97)&gt;5,"",$H97),"")</f>
        <v/>
      </c>
      <c r="AA97" s="33" t="str">
        <f>IF($K97=AA$4&amp;"-"&amp;AA$5,IF(COUNTIF($K$6:$K97,"="&amp;$K97)&gt;5,"",$H97),"")</f>
        <v/>
      </c>
      <c r="AB97" s="32" t="str">
        <f>IF($K97=AB$4&amp;"-"&amp;AB$5,IF(COUNTIF($K$6:$K97,"="&amp;$K97)&gt;5,"",$J97),"")</f>
        <v/>
      </c>
      <c r="AC97" s="35" t="str">
        <f>IF($K97=AC$4&amp;"-"&amp;AC$5,IF(COUNTIF($K$6:$K97,"="&amp;$K97)&gt;5,"",$J97),"")</f>
        <v/>
      </c>
      <c r="AD97" s="34" t="str">
        <f>IF($K97=AD$4&amp;"-"&amp;AD$5,IF(COUNTIF($K$6:$K97,"="&amp;$K97)&gt;5,"",$J97),"")</f>
        <v/>
      </c>
      <c r="AE97" s="35">
        <f>IF($K97=AE$4&amp;"-"&amp;AE$5,IF(COUNTIF($K$6:$K97,"="&amp;$K97)&gt;5,"",$J97),"")</f>
        <v>14</v>
      </c>
      <c r="AF97" s="34" t="str">
        <f>IF($K97=AF$4&amp;"-"&amp;AF$5,IF(COUNTIF($K$6:$K97,"="&amp;$K97)&gt;5,"",$J97),"")</f>
        <v/>
      </c>
      <c r="AG97" s="35" t="str">
        <f>IF($K97=AG$4&amp;"-"&amp;AG$5,IF(COUNTIF($K$6:$K97,"="&amp;$K97)&gt;5,"",$J97),"")</f>
        <v/>
      </c>
      <c r="AH97" s="34" t="str">
        <f>IF($K97=AH$4&amp;"-"&amp;AH$5,IF(COUNTIF($K$6:$K97,"="&amp;$K97)&gt;5,"",$J97),"")</f>
        <v/>
      </c>
      <c r="AI97" s="35" t="str">
        <f>IF($K97=AI$4&amp;"-"&amp;AI$5,IF(COUNTIF($K$6:$K97,"="&amp;$K97)&gt;5,"",$J97),"")</f>
        <v/>
      </c>
      <c r="AJ97" s="34" t="str">
        <f>IF($K97=AJ$4&amp;"-"&amp;AJ$5,IF(COUNTIF($K$6:$K97,"="&amp;$K97)&gt;5,"",$J97),"")</f>
        <v/>
      </c>
      <c r="AK97" s="35" t="str">
        <f>IF($K97=AK$4&amp;"-"&amp;AK$5,IF(COUNTIF($K$6:$K97,"="&amp;$K97)&gt;5,"",$J97),"")</f>
        <v/>
      </c>
      <c r="AL97" s="34" t="str">
        <f>IF($K97=AL$4&amp;"-"&amp;AL$5,IF(COUNTIF($K$6:$K97,"="&amp;$K97)&gt;5,"",$J97),"")</f>
        <v/>
      </c>
      <c r="AM97" s="33" t="str">
        <f>IF($K97=AM$4&amp;"-"&amp;AM$5,IF(COUNTIF($K$6:$K97,"="&amp;$K97)&gt;5,"",$J97),"")</f>
        <v/>
      </c>
      <c r="AO97" s="12"/>
      <c r="AP97" s="12"/>
      <c r="AQ97" s="18"/>
      <c r="AR97" s="12"/>
      <c r="AS97" s="16"/>
      <c r="AT97" s="12"/>
      <c r="AU97" s="12"/>
      <c r="AV97" s="12"/>
      <c r="AW97" s="12"/>
      <c r="AX97" s="12"/>
    </row>
    <row r="98" spans="1:50" x14ac:dyDescent="0.25">
      <c r="A98" s="27">
        <v>93</v>
      </c>
      <c r="B98" s="51">
        <v>82</v>
      </c>
      <c r="C98" s="10" t="s">
        <v>725</v>
      </c>
      <c r="D98" s="3" t="s">
        <v>98</v>
      </c>
      <c r="E98" s="4" t="s">
        <v>3</v>
      </c>
      <c r="F98" s="51" t="b">
        <v>1</v>
      </c>
      <c r="G98" s="4" t="s">
        <v>12</v>
      </c>
      <c r="H98" s="4">
        <f>COUNTIF(G$6:G98,G98)</f>
        <v>79</v>
      </c>
      <c r="I98" s="53" t="str">
        <f t="shared" si="4"/>
        <v>M</v>
      </c>
      <c r="J98" s="53">
        <f>IF(I98="","",COUNTIF(I$6:I98,I98))</f>
        <v>68</v>
      </c>
      <c r="K98" s="29" t="str">
        <f t="shared" si="5"/>
        <v>HRC-M</v>
      </c>
      <c r="L98" s="32" t="str">
        <f>IF($K98=L$4&amp;"-"&amp;L$5,IF(COUNTIF($K$6:$K98,"="&amp;$K98)&gt;5,"",$H98),"")</f>
        <v/>
      </c>
      <c r="M98" s="35" t="str">
        <f>IF($K98=M$4&amp;"-"&amp;M$5,IF(COUNTIF($K$6:$K98,"="&amp;$K98)&gt;5,"",$H98),"")</f>
        <v/>
      </c>
      <c r="N98" s="34" t="str">
        <f>IF($K98=N$4&amp;"-"&amp;N$5,IF(COUNTIF($K$6:$K98,"="&amp;$K98)&gt;5,"",$H98),"")</f>
        <v/>
      </c>
      <c r="O98" s="35" t="str">
        <f>IF($K98=O$4&amp;"-"&amp;O$5,IF(COUNTIF($K$6:$K98,"="&amp;$K98)&gt;5,"",$H98),"")</f>
        <v/>
      </c>
      <c r="P98" s="34" t="str">
        <f>IF($K98=P$4&amp;"-"&amp;P$5,IF(COUNTIF($K$6:$K98,"="&amp;$K98)&gt;5,"",$H98),"")</f>
        <v/>
      </c>
      <c r="Q98" s="35" t="str">
        <f>IF($K98=Q$4&amp;"-"&amp;Q$5,IF(COUNTIF($K$6:$K98,"="&amp;$K98)&gt;5,"",$H98),"")</f>
        <v/>
      </c>
      <c r="R98" s="34" t="str">
        <f>IF($K98=R$4&amp;"-"&amp;R$5,IF(COUNTIF($K$6:$K98,"="&amp;$K98)&gt;5,"",$H98),"")</f>
        <v/>
      </c>
      <c r="S98" s="35" t="str">
        <f>IF($K98=S$4&amp;"-"&amp;S$5,IF(COUNTIF($K$6:$K98,"="&amp;$K98)&gt;5,"",$H98),"")</f>
        <v/>
      </c>
      <c r="T98" s="34" t="str">
        <f>IF($K98=T$4&amp;"-"&amp;T$5,IF(COUNTIF($K$6:$K98,"="&amp;$K98)&gt;5,"",$H98),"")</f>
        <v/>
      </c>
      <c r="U98" s="35" t="str">
        <f>IF($K98=U$4&amp;"-"&amp;U$5,IF(COUNTIF($K$6:$K98,"="&amp;$K98)&gt;5,"",$H98),"")</f>
        <v/>
      </c>
      <c r="V98" s="34" t="str">
        <f>IF($K98=V$4&amp;"-"&amp;V$5,IF(COUNTIF($K$6:$K98,"="&amp;$K98)&gt;5,"",$H98),"")</f>
        <v/>
      </c>
      <c r="W98" s="35" t="str">
        <f>IF($K98=W$4&amp;"-"&amp;W$5,IF(COUNTIF($K$6:$K98,"="&amp;$K98)&gt;5,"",$H98),"")</f>
        <v/>
      </c>
      <c r="X98" s="34" t="str">
        <f>IF($K98=X$4&amp;"-"&amp;X$5,IF(COUNTIF($K$6:$K98,"="&amp;$K98)&gt;5,"",$H98),"")</f>
        <v/>
      </c>
      <c r="Y98" s="35" t="str">
        <f>IF($K98=Y$4&amp;"-"&amp;Y$5,IF(COUNTIF($K$6:$K98,"="&amp;$K98)&gt;5,"",$H98),"")</f>
        <v/>
      </c>
      <c r="Z98" s="34" t="str">
        <f>IF($K98=Z$4&amp;"-"&amp;Z$5,IF(COUNTIF($K$6:$K98,"="&amp;$K98)&gt;5,"",$H98),"")</f>
        <v/>
      </c>
      <c r="AA98" s="33" t="str">
        <f>IF($K98=AA$4&amp;"-"&amp;AA$5,IF(COUNTIF($K$6:$K98,"="&amp;$K98)&gt;5,"",$H98),"")</f>
        <v/>
      </c>
      <c r="AB98" s="32" t="str">
        <f>IF($K98=AB$4&amp;"-"&amp;AB$5,IF(COUNTIF($K$6:$K98,"="&amp;$K98)&gt;5,"",$J98),"")</f>
        <v/>
      </c>
      <c r="AC98" s="35" t="str">
        <f>IF($K98=AC$4&amp;"-"&amp;AC$5,IF(COUNTIF($K$6:$K98,"="&amp;$K98)&gt;5,"",$J98),"")</f>
        <v/>
      </c>
      <c r="AD98" s="34" t="str">
        <f>IF($K98=AD$4&amp;"-"&amp;AD$5,IF(COUNTIF($K$6:$K98,"="&amp;$K98)&gt;5,"",$J98),"")</f>
        <v/>
      </c>
      <c r="AE98" s="35" t="str">
        <f>IF($K98=AE$4&amp;"-"&amp;AE$5,IF(COUNTIF($K$6:$K98,"="&amp;$K98)&gt;5,"",$J98),"")</f>
        <v/>
      </c>
      <c r="AF98" s="34" t="str">
        <f>IF($K98=AF$4&amp;"-"&amp;AF$5,IF(COUNTIF($K$6:$K98,"="&amp;$K98)&gt;5,"",$J98),"")</f>
        <v/>
      </c>
      <c r="AG98" s="35" t="str">
        <f>IF($K98=AG$4&amp;"-"&amp;AG$5,IF(COUNTIF($K$6:$K98,"="&amp;$K98)&gt;5,"",$J98),"")</f>
        <v/>
      </c>
      <c r="AH98" s="34" t="str">
        <f>IF($K98=AH$4&amp;"-"&amp;AH$5,IF(COUNTIF($K$6:$K98,"="&amp;$K98)&gt;5,"",$J98),"")</f>
        <v/>
      </c>
      <c r="AI98" s="35" t="str">
        <f>IF($K98=AI$4&amp;"-"&amp;AI$5,IF(COUNTIF($K$6:$K98,"="&amp;$K98)&gt;5,"",$J98),"")</f>
        <v/>
      </c>
      <c r="AJ98" s="34" t="str">
        <f>IF($K98=AJ$4&amp;"-"&amp;AJ$5,IF(COUNTIF($K$6:$K98,"="&amp;$K98)&gt;5,"",$J98),"")</f>
        <v/>
      </c>
      <c r="AK98" s="35" t="str">
        <f>IF($K98=AK$4&amp;"-"&amp;AK$5,IF(COUNTIF($K$6:$K98,"="&amp;$K98)&gt;5,"",$J98),"")</f>
        <v/>
      </c>
      <c r="AL98" s="34" t="str">
        <f>IF($K98=AL$4&amp;"-"&amp;AL$5,IF(COUNTIF($K$6:$K98,"="&amp;$K98)&gt;5,"",$J98),"")</f>
        <v/>
      </c>
      <c r="AM98" s="33" t="str">
        <f>IF($K98=AM$4&amp;"-"&amp;AM$5,IF(COUNTIF($K$6:$K98,"="&amp;$K98)&gt;5,"",$J98),"")</f>
        <v/>
      </c>
      <c r="AO98" s="12"/>
      <c r="AP98" s="12"/>
      <c r="AQ98" s="18"/>
      <c r="AR98" s="12"/>
      <c r="AS98" s="16"/>
      <c r="AT98" s="12"/>
      <c r="AU98" s="12"/>
      <c r="AV98" s="12"/>
      <c r="AW98" s="12"/>
      <c r="AX98" s="12"/>
    </row>
    <row r="99" spans="1:50" hidden="1" x14ac:dyDescent="0.25">
      <c r="A99" s="26">
        <v>94</v>
      </c>
      <c r="B99" s="51">
        <v>83</v>
      </c>
      <c r="C99" s="10" t="s">
        <v>365</v>
      </c>
      <c r="D99" s="3" t="s">
        <v>33</v>
      </c>
      <c r="E99" s="4" t="s">
        <v>0</v>
      </c>
      <c r="F99" s="55" t="b">
        <v>1</v>
      </c>
      <c r="G99" s="4" t="s">
        <v>12</v>
      </c>
      <c r="H99" s="4">
        <f>COUNTIF(G$6:G99,G99)</f>
        <v>80</v>
      </c>
      <c r="I99" s="53" t="str">
        <f t="shared" si="4"/>
        <v>M</v>
      </c>
      <c r="J99" s="53">
        <f>IF(I99="","",COUNTIF(I$6:I99,I99))</f>
        <v>69</v>
      </c>
      <c r="K99" s="29" t="str">
        <f t="shared" si="5"/>
        <v>C&amp;C-M</v>
      </c>
      <c r="L99" s="32" t="str">
        <f>IF($K99=L$4&amp;"-"&amp;L$5,IF(COUNTIF($K$6:$K99,"="&amp;$K99)&gt;5,"",$H99),"")</f>
        <v/>
      </c>
      <c r="M99" s="35" t="str">
        <f>IF($K99=M$4&amp;"-"&amp;M$5,IF(COUNTIF($K$6:$K99,"="&amp;$K99)&gt;5,"",$H99),"")</f>
        <v/>
      </c>
      <c r="N99" s="34" t="str">
        <f>IF($K99=N$4&amp;"-"&amp;N$5,IF(COUNTIF($K$6:$K99,"="&amp;$K99)&gt;5,"",$H99),"")</f>
        <v/>
      </c>
      <c r="O99" s="35" t="str">
        <f>IF($K99=O$4&amp;"-"&amp;O$5,IF(COUNTIF($K$6:$K99,"="&amp;$K99)&gt;5,"",$H99),"")</f>
        <v/>
      </c>
      <c r="P99" s="34" t="str">
        <f>IF($K99=P$4&amp;"-"&amp;P$5,IF(COUNTIF($K$6:$K99,"="&amp;$K99)&gt;5,"",$H99),"")</f>
        <v/>
      </c>
      <c r="Q99" s="35" t="str">
        <f>IF($K99=Q$4&amp;"-"&amp;Q$5,IF(COUNTIF($K$6:$K99,"="&amp;$K99)&gt;5,"",$H99),"")</f>
        <v/>
      </c>
      <c r="R99" s="34" t="str">
        <f>IF($K99=R$4&amp;"-"&amp;R$5,IF(COUNTIF($K$6:$K99,"="&amp;$K99)&gt;5,"",$H99),"")</f>
        <v/>
      </c>
      <c r="S99" s="35" t="str">
        <f>IF($K99=S$4&amp;"-"&amp;S$5,IF(COUNTIF($K$6:$K99,"="&amp;$K99)&gt;5,"",$H99),"")</f>
        <v/>
      </c>
      <c r="T99" s="34" t="str">
        <f>IF($K99=T$4&amp;"-"&amp;T$5,IF(COUNTIF($K$6:$K99,"="&amp;$K99)&gt;5,"",$H99),"")</f>
        <v/>
      </c>
      <c r="U99" s="35" t="str">
        <f>IF($K99=U$4&amp;"-"&amp;U$5,IF(COUNTIF($K$6:$K99,"="&amp;$K99)&gt;5,"",$H99),"")</f>
        <v/>
      </c>
      <c r="V99" s="34" t="str">
        <f>IF($K99=V$4&amp;"-"&amp;V$5,IF(COUNTIF($K$6:$K99,"="&amp;$K99)&gt;5,"",$H99),"")</f>
        <v/>
      </c>
      <c r="W99" s="35" t="str">
        <f>IF($K99=W$4&amp;"-"&amp;W$5,IF(COUNTIF($K$6:$K99,"="&amp;$K99)&gt;5,"",$H99),"")</f>
        <v/>
      </c>
      <c r="X99" s="34" t="str">
        <f>IF($K99=X$4&amp;"-"&amp;X$5,IF(COUNTIF($K$6:$K99,"="&amp;$K99)&gt;5,"",$H99),"")</f>
        <v/>
      </c>
      <c r="Y99" s="35" t="str">
        <f>IF($K99=Y$4&amp;"-"&amp;Y$5,IF(COUNTIF($K$6:$K99,"="&amp;$K99)&gt;5,"",$H99),"")</f>
        <v/>
      </c>
      <c r="Z99" s="34" t="str">
        <f>IF($K99=Z$4&amp;"-"&amp;Z$5,IF(COUNTIF($K$6:$K99,"="&amp;$K99)&gt;5,"",$H99),"")</f>
        <v/>
      </c>
      <c r="AA99" s="33" t="str">
        <f>IF($K99=AA$4&amp;"-"&amp;AA$5,IF(COUNTIF($K$6:$K99,"="&amp;$K99)&gt;5,"",$H99),"")</f>
        <v/>
      </c>
      <c r="AB99" s="32" t="str">
        <f>IF($K99=AB$4&amp;"-"&amp;AB$5,IF(COUNTIF($K$6:$K99,"="&amp;$K99)&gt;5,"",$J99),"")</f>
        <v/>
      </c>
      <c r="AC99" s="35" t="str">
        <f>IF($K99=AC$4&amp;"-"&amp;AC$5,IF(COUNTIF($K$6:$K99,"="&amp;$K99)&gt;5,"",$J99),"")</f>
        <v/>
      </c>
      <c r="AD99" s="34" t="str">
        <f>IF($K99=AD$4&amp;"-"&amp;AD$5,IF(COUNTIF($K$6:$K99,"="&amp;$K99)&gt;5,"",$J99),"")</f>
        <v/>
      </c>
      <c r="AE99" s="35" t="str">
        <f>IF($K99=AE$4&amp;"-"&amp;AE$5,IF(COUNTIF($K$6:$K99,"="&amp;$K99)&gt;5,"",$J99),"")</f>
        <v/>
      </c>
      <c r="AF99" s="34" t="str">
        <f>IF($K99=AF$4&amp;"-"&amp;AF$5,IF(COUNTIF($K$6:$K99,"="&amp;$K99)&gt;5,"",$J99),"")</f>
        <v/>
      </c>
      <c r="AG99" s="35" t="str">
        <f>IF($K99=AG$4&amp;"-"&amp;AG$5,IF(COUNTIF($K$6:$K99,"="&amp;$K99)&gt;5,"",$J99),"")</f>
        <v/>
      </c>
      <c r="AH99" s="34" t="str">
        <f>IF($K99=AH$4&amp;"-"&amp;AH$5,IF(COUNTIF($K$6:$K99,"="&amp;$K99)&gt;5,"",$J99),"")</f>
        <v/>
      </c>
      <c r="AI99" s="35" t="str">
        <f>IF($K99=AI$4&amp;"-"&amp;AI$5,IF(COUNTIF($K$6:$K99,"="&amp;$K99)&gt;5,"",$J99),"")</f>
        <v/>
      </c>
      <c r="AJ99" s="34" t="str">
        <f>IF($K99=AJ$4&amp;"-"&amp;AJ$5,IF(COUNTIF($K$6:$K99,"="&amp;$K99)&gt;5,"",$J99),"")</f>
        <v/>
      </c>
      <c r="AK99" s="35" t="str">
        <f>IF($K99=AK$4&amp;"-"&amp;AK$5,IF(COUNTIF($K$6:$K99,"="&amp;$K99)&gt;5,"",$J99),"")</f>
        <v/>
      </c>
      <c r="AL99" s="34" t="str">
        <f>IF($K99=AL$4&amp;"-"&amp;AL$5,IF(COUNTIF($K$6:$K99,"="&amp;$K99)&gt;5,"",$J99),"")</f>
        <v/>
      </c>
      <c r="AM99" s="33" t="str">
        <f>IF($K99=AM$4&amp;"-"&amp;AM$5,IF(COUNTIF($K$6:$K99,"="&amp;$K99)&gt;5,"",$J99),"")</f>
        <v/>
      </c>
      <c r="AO99" s="12"/>
      <c r="AP99" s="12"/>
      <c r="AQ99" s="18"/>
      <c r="AR99" s="12"/>
      <c r="AS99" s="16"/>
      <c r="AT99" s="12"/>
      <c r="AU99" s="12"/>
      <c r="AV99" s="12"/>
      <c r="AW99" s="12"/>
      <c r="AX99" s="12"/>
    </row>
    <row r="100" spans="1:50" hidden="1" x14ac:dyDescent="0.25">
      <c r="A100" s="27">
        <v>95</v>
      </c>
      <c r="B100" s="51">
        <v>84</v>
      </c>
      <c r="C100" s="10" t="s">
        <v>366</v>
      </c>
      <c r="D100" s="3" t="s">
        <v>126</v>
      </c>
      <c r="E100" s="4" t="s">
        <v>2</v>
      </c>
      <c r="F100" s="51" t="b">
        <v>1</v>
      </c>
      <c r="G100" s="4" t="s">
        <v>12</v>
      </c>
      <c r="H100" s="4">
        <f>COUNTIF(G$6:G100,G100)</f>
        <v>81</v>
      </c>
      <c r="I100" s="53" t="str">
        <f t="shared" si="4"/>
        <v>M</v>
      </c>
      <c r="J100" s="53">
        <f>IF(I100="","",COUNTIF(I$6:I100,I100))</f>
        <v>70</v>
      </c>
      <c r="K100" s="29" t="str">
        <f t="shared" si="5"/>
        <v>Ely-M</v>
      </c>
      <c r="L100" s="32" t="str">
        <f>IF($K100=L$4&amp;"-"&amp;L$5,IF(COUNTIF($K$6:$K100,"="&amp;$K100)&gt;5,"",$H100),"")</f>
        <v/>
      </c>
      <c r="M100" s="35" t="str">
        <f>IF($K100=M$4&amp;"-"&amp;M$5,IF(COUNTIF($K$6:$K100,"="&amp;$K100)&gt;5,"",$H100),"")</f>
        <v/>
      </c>
      <c r="N100" s="34" t="str">
        <f>IF($K100=N$4&amp;"-"&amp;N$5,IF(COUNTIF($K$6:$K100,"="&amp;$K100)&gt;5,"",$H100),"")</f>
        <v/>
      </c>
      <c r="O100" s="35" t="str">
        <f>IF($K100=O$4&amp;"-"&amp;O$5,IF(COUNTIF($K$6:$K100,"="&amp;$K100)&gt;5,"",$H100),"")</f>
        <v/>
      </c>
      <c r="P100" s="34" t="str">
        <f>IF($K100=P$4&amp;"-"&amp;P$5,IF(COUNTIF($K$6:$K100,"="&amp;$K100)&gt;5,"",$H100),"")</f>
        <v/>
      </c>
      <c r="Q100" s="35" t="str">
        <f>IF($K100=Q$4&amp;"-"&amp;Q$5,IF(COUNTIF($K$6:$K100,"="&amp;$K100)&gt;5,"",$H100),"")</f>
        <v/>
      </c>
      <c r="R100" s="34" t="str">
        <f>IF($K100=R$4&amp;"-"&amp;R$5,IF(COUNTIF($K$6:$K100,"="&amp;$K100)&gt;5,"",$H100),"")</f>
        <v/>
      </c>
      <c r="S100" s="35" t="str">
        <f>IF($K100=S$4&amp;"-"&amp;S$5,IF(COUNTIF($K$6:$K100,"="&amp;$K100)&gt;5,"",$H100),"")</f>
        <v/>
      </c>
      <c r="T100" s="34" t="str">
        <f>IF($K100=T$4&amp;"-"&amp;T$5,IF(COUNTIF($K$6:$K100,"="&amp;$K100)&gt;5,"",$H100),"")</f>
        <v/>
      </c>
      <c r="U100" s="35" t="str">
        <f>IF($K100=U$4&amp;"-"&amp;U$5,IF(COUNTIF($K$6:$K100,"="&amp;$K100)&gt;5,"",$H100),"")</f>
        <v/>
      </c>
      <c r="V100" s="34" t="str">
        <f>IF($K100=V$4&amp;"-"&amp;V$5,IF(COUNTIF($K$6:$K100,"="&amp;$K100)&gt;5,"",$H100),"")</f>
        <v/>
      </c>
      <c r="W100" s="35" t="str">
        <f>IF($K100=W$4&amp;"-"&amp;W$5,IF(COUNTIF($K$6:$K100,"="&amp;$K100)&gt;5,"",$H100),"")</f>
        <v/>
      </c>
      <c r="X100" s="34" t="str">
        <f>IF($K100=X$4&amp;"-"&amp;X$5,IF(COUNTIF($K$6:$K100,"="&amp;$K100)&gt;5,"",$H100),"")</f>
        <v/>
      </c>
      <c r="Y100" s="35" t="str">
        <f>IF($K100=Y$4&amp;"-"&amp;Y$5,IF(COUNTIF($K$6:$K100,"="&amp;$K100)&gt;5,"",$H100),"")</f>
        <v/>
      </c>
      <c r="Z100" s="34" t="str">
        <f>IF($K100=Z$4&amp;"-"&amp;Z$5,IF(COUNTIF($K$6:$K100,"="&amp;$K100)&gt;5,"",$H100),"")</f>
        <v/>
      </c>
      <c r="AA100" s="33" t="str">
        <f>IF($K100=AA$4&amp;"-"&amp;AA$5,IF(COUNTIF($K$6:$K100,"="&amp;$K100)&gt;5,"",$H100),"")</f>
        <v/>
      </c>
      <c r="AB100" s="32" t="str">
        <f>IF($K100=AB$4&amp;"-"&amp;AB$5,IF(COUNTIF($K$6:$K100,"="&amp;$K100)&gt;5,"",$J100),"")</f>
        <v/>
      </c>
      <c r="AC100" s="35" t="str">
        <f>IF($K100=AC$4&amp;"-"&amp;AC$5,IF(COUNTIF($K$6:$K100,"="&amp;$K100)&gt;5,"",$J100),"")</f>
        <v/>
      </c>
      <c r="AD100" s="34" t="str">
        <f>IF($K100=AD$4&amp;"-"&amp;AD$5,IF(COUNTIF($K$6:$K100,"="&amp;$K100)&gt;5,"",$J100),"")</f>
        <v/>
      </c>
      <c r="AE100" s="35" t="str">
        <f>IF($K100=AE$4&amp;"-"&amp;AE$5,IF(COUNTIF($K$6:$K100,"="&amp;$K100)&gt;5,"",$J100),"")</f>
        <v/>
      </c>
      <c r="AF100" s="34" t="str">
        <f>IF($K100=AF$4&amp;"-"&amp;AF$5,IF(COUNTIF($K$6:$K100,"="&amp;$K100)&gt;5,"",$J100),"")</f>
        <v/>
      </c>
      <c r="AG100" s="35" t="str">
        <f>IF($K100=AG$4&amp;"-"&amp;AG$5,IF(COUNTIF($K$6:$K100,"="&amp;$K100)&gt;5,"",$J100),"")</f>
        <v/>
      </c>
      <c r="AH100" s="34" t="str">
        <f>IF($K100=AH$4&amp;"-"&amp;AH$5,IF(COUNTIF($K$6:$K100,"="&amp;$K100)&gt;5,"",$J100),"")</f>
        <v/>
      </c>
      <c r="AI100" s="35" t="str">
        <f>IF($K100=AI$4&amp;"-"&amp;AI$5,IF(COUNTIF($K$6:$K100,"="&amp;$K100)&gt;5,"",$J100),"")</f>
        <v/>
      </c>
      <c r="AJ100" s="34" t="str">
        <f>IF($K100=AJ$4&amp;"-"&amp;AJ$5,IF(COUNTIF($K$6:$K100,"="&amp;$K100)&gt;5,"",$J100),"")</f>
        <v/>
      </c>
      <c r="AK100" s="35" t="str">
        <f>IF($K100=AK$4&amp;"-"&amp;AK$5,IF(COUNTIF($K$6:$K100,"="&amp;$K100)&gt;5,"",$J100),"")</f>
        <v/>
      </c>
      <c r="AL100" s="34" t="str">
        <f>IF($K100=AL$4&amp;"-"&amp;AL$5,IF(COUNTIF($K$6:$K100,"="&amp;$K100)&gt;5,"",$J100),"")</f>
        <v/>
      </c>
      <c r="AM100" s="33" t="str">
        <f>IF($K100=AM$4&amp;"-"&amp;AM$5,IF(COUNTIF($K$6:$K100,"="&amp;$K100)&gt;5,"",$J100),"")</f>
        <v/>
      </c>
      <c r="AO100" s="12"/>
      <c r="AP100" s="12"/>
      <c r="AQ100" s="18"/>
      <c r="AR100" s="12"/>
      <c r="AS100" s="16"/>
      <c r="AT100" s="12"/>
      <c r="AU100" s="12"/>
      <c r="AV100" s="12"/>
      <c r="AW100" s="12"/>
      <c r="AX100" s="12"/>
    </row>
    <row r="101" spans="1:50" hidden="1" x14ac:dyDescent="0.25">
      <c r="A101" s="26">
        <v>96</v>
      </c>
      <c r="B101" s="51">
        <v>85</v>
      </c>
      <c r="C101" s="10" t="s">
        <v>726</v>
      </c>
      <c r="D101" s="3" t="s">
        <v>128</v>
      </c>
      <c r="E101" s="4" t="s">
        <v>4</v>
      </c>
      <c r="F101" s="55" t="b">
        <v>1</v>
      </c>
      <c r="G101" s="4" t="s">
        <v>12</v>
      </c>
      <c r="H101" s="4">
        <f>COUNTIF(G$6:G101,G101)</f>
        <v>82</v>
      </c>
      <c r="I101" s="53" t="str">
        <f t="shared" si="4"/>
        <v>M</v>
      </c>
      <c r="J101" s="53">
        <f>IF(I101="","",COUNTIF(I$6:I101,I101))</f>
        <v>71</v>
      </c>
      <c r="K101" s="29" t="str">
        <f t="shared" si="5"/>
        <v>NJ-M</v>
      </c>
      <c r="L101" s="32" t="str">
        <f>IF($K101=L$4&amp;"-"&amp;L$5,IF(COUNTIF($K$6:$K101,"="&amp;$K101)&gt;5,"",$H101),"")</f>
        <v/>
      </c>
      <c r="M101" s="35" t="str">
        <f>IF($K101=M$4&amp;"-"&amp;M$5,IF(COUNTIF($K$6:$K101,"="&amp;$K101)&gt;5,"",$H101),"")</f>
        <v/>
      </c>
      <c r="N101" s="34" t="str">
        <f>IF($K101=N$4&amp;"-"&amp;N$5,IF(COUNTIF($K$6:$K101,"="&amp;$K101)&gt;5,"",$H101),"")</f>
        <v/>
      </c>
      <c r="O101" s="35" t="str">
        <f>IF($K101=O$4&amp;"-"&amp;O$5,IF(COUNTIF($K$6:$K101,"="&amp;$K101)&gt;5,"",$H101),"")</f>
        <v/>
      </c>
      <c r="P101" s="34" t="str">
        <f>IF($K101=P$4&amp;"-"&amp;P$5,IF(COUNTIF($K$6:$K101,"="&amp;$K101)&gt;5,"",$H101),"")</f>
        <v/>
      </c>
      <c r="Q101" s="35" t="str">
        <f>IF($K101=Q$4&amp;"-"&amp;Q$5,IF(COUNTIF($K$6:$K101,"="&amp;$K101)&gt;5,"",$H101),"")</f>
        <v/>
      </c>
      <c r="R101" s="34" t="str">
        <f>IF($K101=R$4&amp;"-"&amp;R$5,IF(COUNTIF($K$6:$K101,"="&amp;$K101)&gt;5,"",$H101),"")</f>
        <v/>
      </c>
      <c r="S101" s="35" t="str">
        <f>IF($K101=S$4&amp;"-"&amp;S$5,IF(COUNTIF($K$6:$K101,"="&amp;$K101)&gt;5,"",$H101),"")</f>
        <v/>
      </c>
      <c r="T101" s="34" t="str">
        <f>IF($K101=T$4&amp;"-"&amp;T$5,IF(COUNTIF($K$6:$K101,"="&amp;$K101)&gt;5,"",$H101),"")</f>
        <v/>
      </c>
      <c r="U101" s="35" t="str">
        <f>IF($K101=U$4&amp;"-"&amp;U$5,IF(COUNTIF($K$6:$K101,"="&amp;$K101)&gt;5,"",$H101),"")</f>
        <v/>
      </c>
      <c r="V101" s="34" t="str">
        <f>IF($K101=V$4&amp;"-"&amp;V$5,IF(COUNTIF($K$6:$K101,"="&amp;$K101)&gt;5,"",$H101),"")</f>
        <v/>
      </c>
      <c r="W101" s="35" t="str">
        <f>IF($K101=W$4&amp;"-"&amp;W$5,IF(COUNTIF($K$6:$K101,"="&amp;$K101)&gt;5,"",$H101),"")</f>
        <v/>
      </c>
      <c r="X101" s="34" t="str">
        <f>IF($K101=X$4&amp;"-"&amp;X$5,IF(COUNTIF($K$6:$K101,"="&amp;$K101)&gt;5,"",$H101),"")</f>
        <v/>
      </c>
      <c r="Y101" s="35" t="str">
        <f>IF($K101=Y$4&amp;"-"&amp;Y$5,IF(COUNTIF($K$6:$K101,"="&amp;$K101)&gt;5,"",$H101),"")</f>
        <v/>
      </c>
      <c r="Z101" s="34" t="str">
        <f>IF($K101=Z$4&amp;"-"&amp;Z$5,IF(COUNTIF($K$6:$K101,"="&amp;$K101)&gt;5,"",$H101),"")</f>
        <v/>
      </c>
      <c r="AA101" s="33" t="str">
        <f>IF($K101=AA$4&amp;"-"&amp;AA$5,IF(COUNTIF($K$6:$K101,"="&amp;$K101)&gt;5,"",$H101),"")</f>
        <v/>
      </c>
      <c r="AB101" s="32" t="str">
        <f>IF($K101=AB$4&amp;"-"&amp;AB$5,IF(COUNTIF($K$6:$K101,"="&amp;$K101)&gt;5,"",$J101),"")</f>
        <v/>
      </c>
      <c r="AC101" s="35" t="str">
        <f>IF($K101=AC$4&amp;"-"&amp;AC$5,IF(COUNTIF($K$6:$K101,"="&amp;$K101)&gt;5,"",$J101),"")</f>
        <v/>
      </c>
      <c r="AD101" s="34" t="str">
        <f>IF($K101=AD$4&amp;"-"&amp;AD$5,IF(COUNTIF($K$6:$K101,"="&amp;$K101)&gt;5,"",$J101),"")</f>
        <v/>
      </c>
      <c r="AE101" s="35" t="str">
        <f>IF($K101=AE$4&amp;"-"&amp;AE$5,IF(COUNTIF($K$6:$K101,"="&amp;$K101)&gt;5,"",$J101),"")</f>
        <v/>
      </c>
      <c r="AF101" s="34" t="str">
        <f>IF($K101=AF$4&amp;"-"&amp;AF$5,IF(COUNTIF($K$6:$K101,"="&amp;$K101)&gt;5,"",$J101),"")</f>
        <v/>
      </c>
      <c r="AG101" s="35" t="str">
        <f>IF($K101=AG$4&amp;"-"&amp;AG$5,IF(COUNTIF($K$6:$K101,"="&amp;$K101)&gt;5,"",$J101),"")</f>
        <v/>
      </c>
      <c r="AH101" s="34" t="str">
        <f>IF($K101=AH$4&amp;"-"&amp;AH$5,IF(COUNTIF($K$6:$K101,"="&amp;$K101)&gt;5,"",$J101),"")</f>
        <v/>
      </c>
      <c r="AI101" s="35" t="str">
        <f>IF($K101=AI$4&amp;"-"&amp;AI$5,IF(COUNTIF($K$6:$K101,"="&amp;$K101)&gt;5,"",$J101),"")</f>
        <v/>
      </c>
      <c r="AJ101" s="34" t="str">
        <f>IF($K101=AJ$4&amp;"-"&amp;AJ$5,IF(COUNTIF($K$6:$K101,"="&amp;$K101)&gt;5,"",$J101),"")</f>
        <v/>
      </c>
      <c r="AK101" s="35" t="str">
        <f>IF($K101=AK$4&amp;"-"&amp;AK$5,IF(COUNTIF($K$6:$K101,"="&amp;$K101)&gt;5,"",$J101),"")</f>
        <v/>
      </c>
      <c r="AL101" s="34" t="str">
        <f>IF($K101=AL$4&amp;"-"&amp;AL$5,IF(COUNTIF($K$6:$K101,"="&amp;$K101)&gt;5,"",$J101),"")</f>
        <v/>
      </c>
      <c r="AM101" s="33" t="str">
        <f>IF($K101=AM$4&amp;"-"&amp;AM$5,IF(COUNTIF($K$6:$K101,"="&amp;$K101)&gt;5,"",$J101),"")</f>
        <v/>
      </c>
      <c r="AO101" s="12"/>
      <c r="AP101" s="12"/>
      <c r="AQ101" s="18"/>
      <c r="AR101" s="12"/>
      <c r="AS101" s="16"/>
      <c r="AT101" s="12"/>
      <c r="AU101" s="12"/>
      <c r="AV101" s="12"/>
      <c r="AW101" s="12"/>
      <c r="AX101" s="12"/>
    </row>
    <row r="102" spans="1:50" hidden="1" x14ac:dyDescent="0.25">
      <c r="A102" s="27">
        <v>97</v>
      </c>
      <c r="B102" s="51">
        <v>86</v>
      </c>
      <c r="C102" s="10" t="s">
        <v>727</v>
      </c>
      <c r="D102" s="3" t="s">
        <v>88</v>
      </c>
      <c r="E102" s="4" t="s">
        <v>1</v>
      </c>
      <c r="F102" s="51" t="b">
        <v>1</v>
      </c>
      <c r="G102" s="4" t="s">
        <v>12</v>
      </c>
      <c r="H102" s="4">
        <f>COUNTIF(G$6:G102,G102)</f>
        <v>83</v>
      </c>
      <c r="I102" s="53" t="str">
        <f t="shared" si="4"/>
        <v>M</v>
      </c>
      <c r="J102" s="53">
        <f>IF(I102="","",COUNTIF(I$6:I102,I102))</f>
        <v>72</v>
      </c>
      <c r="K102" s="29" t="str">
        <f t="shared" si="5"/>
        <v>CTC-M</v>
      </c>
      <c r="L102" s="32" t="str">
        <f>IF($K102=L$4&amp;"-"&amp;L$5,IF(COUNTIF($K$6:$K102,"="&amp;$K102)&gt;5,"",$H102),"")</f>
        <v/>
      </c>
      <c r="M102" s="35" t="str">
        <f>IF($K102=M$4&amp;"-"&amp;M$5,IF(COUNTIF($K$6:$K102,"="&amp;$K102)&gt;5,"",$H102),"")</f>
        <v/>
      </c>
      <c r="N102" s="34" t="str">
        <f>IF($K102=N$4&amp;"-"&amp;N$5,IF(COUNTIF($K$6:$K102,"="&amp;$K102)&gt;5,"",$H102),"")</f>
        <v/>
      </c>
      <c r="O102" s="35" t="str">
        <f>IF($K102=O$4&amp;"-"&amp;O$5,IF(COUNTIF($K$6:$K102,"="&amp;$K102)&gt;5,"",$H102),"")</f>
        <v/>
      </c>
      <c r="P102" s="34" t="str">
        <f>IF($K102=P$4&amp;"-"&amp;P$5,IF(COUNTIF($K$6:$K102,"="&amp;$K102)&gt;5,"",$H102),"")</f>
        <v/>
      </c>
      <c r="Q102" s="35" t="str">
        <f>IF($K102=Q$4&amp;"-"&amp;Q$5,IF(COUNTIF($K$6:$K102,"="&amp;$K102)&gt;5,"",$H102),"")</f>
        <v/>
      </c>
      <c r="R102" s="34" t="str">
        <f>IF($K102=R$4&amp;"-"&amp;R$5,IF(COUNTIF($K$6:$K102,"="&amp;$K102)&gt;5,"",$H102),"")</f>
        <v/>
      </c>
      <c r="S102" s="35" t="str">
        <f>IF($K102=S$4&amp;"-"&amp;S$5,IF(COUNTIF($K$6:$K102,"="&amp;$K102)&gt;5,"",$H102),"")</f>
        <v/>
      </c>
      <c r="T102" s="34" t="str">
        <f>IF($K102=T$4&amp;"-"&amp;T$5,IF(COUNTIF($K$6:$K102,"="&amp;$K102)&gt;5,"",$H102),"")</f>
        <v/>
      </c>
      <c r="U102" s="35" t="str">
        <f>IF($K102=U$4&amp;"-"&amp;U$5,IF(COUNTIF($K$6:$K102,"="&amp;$K102)&gt;5,"",$H102),"")</f>
        <v/>
      </c>
      <c r="V102" s="34" t="str">
        <f>IF($K102=V$4&amp;"-"&amp;V$5,IF(COUNTIF($K$6:$K102,"="&amp;$K102)&gt;5,"",$H102),"")</f>
        <v/>
      </c>
      <c r="W102" s="35" t="str">
        <f>IF($K102=W$4&amp;"-"&amp;W$5,IF(COUNTIF($K$6:$K102,"="&amp;$K102)&gt;5,"",$H102),"")</f>
        <v/>
      </c>
      <c r="X102" s="34" t="str">
        <f>IF($K102=X$4&amp;"-"&amp;X$5,IF(COUNTIF($K$6:$K102,"="&amp;$K102)&gt;5,"",$H102),"")</f>
        <v/>
      </c>
      <c r="Y102" s="35" t="str">
        <f>IF($K102=Y$4&amp;"-"&amp;Y$5,IF(COUNTIF($K$6:$K102,"="&amp;$K102)&gt;5,"",$H102),"")</f>
        <v/>
      </c>
      <c r="Z102" s="34" t="str">
        <f>IF($K102=Z$4&amp;"-"&amp;Z$5,IF(COUNTIF($K$6:$K102,"="&amp;$K102)&gt;5,"",$H102),"")</f>
        <v/>
      </c>
      <c r="AA102" s="33" t="str">
        <f>IF($K102=AA$4&amp;"-"&amp;AA$5,IF(COUNTIF($K$6:$K102,"="&amp;$K102)&gt;5,"",$H102),"")</f>
        <v/>
      </c>
      <c r="AB102" s="32" t="str">
        <f>IF($K102=AB$4&amp;"-"&amp;AB$5,IF(COUNTIF($K$6:$K102,"="&amp;$K102)&gt;5,"",$J102),"")</f>
        <v/>
      </c>
      <c r="AC102" s="35" t="str">
        <f>IF($K102=AC$4&amp;"-"&amp;AC$5,IF(COUNTIF($K$6:$K102,"="&amp;$K102)&gt;5,"",$J102),"")</f>
        <v/>
      </c>
      <c r="AD102" s="34" t="str">
        <f>IF($K102=AD$4&amp;"-"&amp;AD$5,IF(COUNTIF($K$6:$K102,"="&amp;$K102)&gt;5,"",$J102),"")</f>
        <v/>
      </c>
      <c r="AE102" s="35" t="str">
        <f>IF($K102=AE$4&amp;"-"&amp;AE$5,IF(COUNTIF($K$6:$K102,"="&amp;$K102)&gt;5,"",$J102),"")</f>
        <v/>
      </c>
      <c r="AF102" s="34" t="str">
        <f>IF($K102=AF$4&amp;"-"&amp;AF$5,IF(COUNTIF($K$6:$K102,"="&amp;$K102)&gt;5,"",$J102),"")</f>
        <v/>
      </c>
      <c r="AG102" s="35" t="str">
        <f>IF($K102=AG$4&amp;"-"&amp;AG$5,IF(COUNTIF($K$6:$K102,"="&amp;$K102)&gt;5,"",$J102),"")</f>
        <v/>
      </c>
      <c r="AH102" s="34" t="str">
        <f>IF($K102=AH$4&amp;"-"&amp;AH$5,IF(COUNTIF($K$6:$K102,"="&amp;$K102)&gt;5,"",$J102),"")</f>
        <v/>
      </c>
      <c r="AI102" s="35" t="str">
        <f>IF($K102=AI$4&amp;"-"&amp;AI$5,IF(COUNTIF($K$6:$K102,"="&amp;$K102)&gt;5,"",$J102),"")</f>
        <v/>
      </c>
      <c r="AJ102" s="34" t="str">
        <f>IF($K102=AJ$4&amp;"-"&amp;AJ$5,IF(COUNTIF($K$6:$K102,"="&amp;$K102)&gt;5,"",$J102),"")</f>
        <v/>
      </c>
      <c r="AK102" s="35" t="str">
        <f>IF($K102=AK$4&amp;"-"&amp;AK$5,IF(COUNTIF($K$6:$K102,"="&amp;$K102)&gt;5,"",$J102),"")</f>
        <v/>
      </c>
      <c r="AL102" s="34" t="str">
        <f>IF($K102=AL$4&amp;"-"&amp;AL$5,IF(COUNTIF($K$6:$K102,"="&amp;$K102)&gt;5,"",$J102),"")</f>
        <v/>
      </c>
      <c r="AM102" s="33" t="str">
        <f>IF($K102=AM$4&amp;"-"&amp;AM$5,IF(COUNTIF($K$6:$K102,"="&amp;$K102)&gt;5,"",$J102),"")</f>
        <v/>
      </c>
      <c r="AO102" s="12"/>
      <c r="AP102" s="12"/>
      <c r="AQ102" s="18"/>
      <c r="AR102" s="12"/>
      <c r="AS102" s="16"/>
      <c r="AT102" s="12"/>
      <c r="AU102" s="12"/>
      <c r="AV102" s="12"/>
      <c r="AW102" s="12"/>
      <c r="AX102" s="12"/>
    </row>
    <row r="103" spans="1:50" x14ac:dyDescent="0.25">
      <c r="A103" s="26">
        <v>98</v>
      </c>
      <c r="B103" s="51">
        <v>87</v>
      </c>
      <c r="C103" s="10" t="s">
        <v>367</v>
      </c>
      <c r="D103" s="3" t="s">
        <v>130</v>
      </c>
      <c r="E103" s="4" t="s">
        <v>3</v>
      </c>
      <c r="F103" s="55" t="b">
        <v>1</v>
      </c>
      <c r="G103" s="4" t="s">
        <v>12</v>
      </c>
      <c r="H103" s="4">
        <f>COUNTIF(G$6:G103,G103)</f>
        <v>84</v>
      </c>
      <c r="I103" s="53" t="str">
        <f t="shared" si="4"/>
        <v>M</v>
      </c>
      <c r="J103" s="53">
        <f>IF(I103="","",COUNTIF(I$6:I103,I103))</f>
        <v>73</v>
      </c>
      <c r="K103" s="29" t="str">
        <f t="shared" si="5"/>
        <v>HRC-M</v>
      </c>
      <c r="L103" s="32" t="str">
        <f>IF($K103=L$4&amp;"-"&amp;L$5,IF(COUNTIF($K$6:$K103,"="&amp;$K103)&gt;5,"",$H103),"")</f>
        <v/>
      </c>
      <c r="M103" s="35" t="str">
        <f>IF($K103=M$4&amp;"-"&amp;M$5,IF(COUNTIF($K$6:$K103,"="&amp;$K103)&gt;5,"",$H103),"")</f>
        <v/>
      </c>
      <c r="N103" s="34" t="str">
        <f>IF($K103=N$4&amp;"-"&amp;N$5,IF(COUNTIF($K$6:$K103,"="&amp;$K103)&gt;5,"",$H103),"")</f>
        <v/>
      </c>
      <c r="O103" s="35" t="str">
        <f>IF($K103=O$4&amp;"-"&amp;O$5,IF(COUNTIF($K$6:$K103,"="&amp;$K103)&gt;5,"",$H103),"")</f>
        <v/>
      </c>
      <c r="P103" s="34" t="str">
        <f>IF($K103=P$4&amp;"-"&amp;P$5,IF(COUNTIF($K$6:$K103,"="&amp;$K103)&gt;5,"",$H103),"")</f>
        <v/>
      </c>
      <c r="Q103" s="35" t="str">
        <f>IF($K103=Q$4&amp;"-"&amp;Q$5,IF(COUNTIF($K$6:$K103,"="&amp;$K103)&gt;5,"",$H103),"")</f>
        <v/>
      </c>
      <c r="R103" s="34" t="str">
        <f>IF($K103=R$4&amp;"-"&amp;R$5,IF(COUNTIF($K$6:$K103,"="&amp;$K103)&gt;5,"",$H103),"")</f>
        <v/>
      </c>
      <c r="S103" s="35" t="str">
        <f>IF($K103=S$4&amp;"-"&amp;S$5,IF(COUNTIF($K$6:$K103,"="&amp;$K103)&gt;5,"",$H103),"")</f>
        <v/>
      </c>
      <c r="T103" s="34" t="str">
        <f>IF($K103=T$4&amp;"-"&amp;T$5,IF(COUNTIF($K$6:$K103,"="&amp;$K103)&gt;5,"",$H103),"")</f>
        <v/>
      </c>
      <c r="U103" s="35" t="str">
        <f>IF($K103=U$4&amp;"-"&amp;U$5,IF(COUNTIF($K$6:$K103,"="&amp;$K103)&gt;5,"",$H103),"")</f>
        <v/>
      </c>
      <c r="V103" s="34" t="str">
        <f>IF($K103=V$4&amp;"-"&amp;V$5,IF(COUNTIF($K$6:$K103,"="&amp;$K103)&gt;5,"",$H103),"")</f>
        <v/>
      </c>
      <c r="W103" s="35" t="str">
        <f>IF($K103=W$4&amp;"-"&amp;W$5,IF(COUNTIF($K$6:$K103,"="&amp;$K103)&gt;5,"",$H103),"")</f>
        <v/>
      </c>
      <c r="X103" s="34" t="str">
        <f>IF($K103=X$4&amp;"-"&amp;X$5,IF(COUNTIF($K$6:$K103,"="&amp;$K103)&gt;5,"",$H103),"")</f>
        <v/>
      </c>
      <c r="Y103" s="35" t="str">
        <f>IF($K103=Y$4&amp;"-"&amp;Y$5,IF(COUNTIF($K$6:$K103,"="&amp;$K103)&gt;5,"",$H103),"")</f>
        <v/>
      </c>
      <c r="Z103" s="34" t="str">
        <f>IF($K103=Z$4&amp;"-"&amp;Z$5,IF(COUNTIF($K$6:$K103,"="&amp;$K103)&gt;5,"",$H103),"")</f>
        <v/>
      </c>
      <c r="AA103" s="33" t="str">
        <f>IF($K103=AA$4&amp;"-"&amp;AA$5,IF(COUNTIF($K$6:$K103,"="&amp;$K103)&gt;5,"",$H103),"")</f>
        <v/>
      </c>
      <c r="AB103" s="32" t="str">
        <f>IF($K103=AB$4&amp;"-"&amp;AB$5,IF(COUNTIF($K$6:$K103,"="&amp;$K103)&gt;5,"",$J103),"")</f>
        <v/>
      </c>
      <c r="AC103" s="35" t="str">
        <f>IF($K103=AC$4&amp;"-"&amp;AC$5,IF(COUNTIF($K$6:$K103,"="&amp;$K103)&gt;5,"",$J103),"")</f>
        <v/>
      </c>
      <c r="AD103" s="34" t="str">
        <f>IF($K103=AD$4&amp;"-"&amp;AD$5,IF(COUNTIF($K$6:$K103,"="&amp;$K103)&gt;5,"",$J103),"")</f>
        <v/>
      </c>
      <c r="AE103" s="35" t="str">
        <f>IF($K103=AE$4&amp;"-"&amp;AE$5,IF(COUNTIF($K$6:$K103,"="&amp;$K103)&gt;5,"",$J103),"")</f>
        <v/>
      </c>
      <c r="AF103" s="34" t="str">
        <f>IF($K103=AF$4&amp;"-"&amp;AF$5,IF(COUNTIF($K$6:$K103,"="&amp;$K103)&gt;5,"",$J103),"")</f>
        <v/>
      </c>
      <c r="AG103" s="35" t="str">
        <f>IF($K103=AG$4&amp;"-"&amp;AG$5,IF(COUNTIF($K$6:$K103,"="&amp;$K103)&gt;5,"",$J103),"")</f>
        <v/>
      </c>
      <c r="AH103" s="34" t="str">
        <f>IF($K103=AH$4&amp;"-"&amp;AH$5,IF(COUNTIF($K$6:$K103,"="&amp;$K103)&gt;5,"",$J103),"")</f>
        <v/>
      </c>
      <c r="AI103" s="35" t="str">
        <f>IF($K103=AI$4&amp;"-"&amp;AI$5,IF(COUNTIF($K$6:$K103,"="&amp;$K103)&gt;5,"",$J103),"")</f>
        <v/>
      </c>
      <c r="AJ103" s="34" t="str">
        <f>IF($K103=AJ$4&amp;"-"&amp;AJ$5,IF(COUNTIF($K$6:$K103,"="&amp;$K103)&gt;5,"",$J103),"")</f>
        <v/>
      </c>
      <c r="AK103" s="35" t="str">
        <f>IF($K103=AK$4&amp;"-"&amp;AK$5,IF(COUNTIF($K$6:$K103,"="&amp;$K103)&gt;5,"",$J103),"")</f>
        <v/>
      </c>
      <c r="AL103" s="34" t="str">
        <f>IF($K103=AL$4&amp;"-"&amp;AL$5,IF(COUNTIF($K$6:$K103,"="&amp;$K103)&gt;5,"",$J103),"")</f>
        <v/>
      </c>
      <c r="AM103" s="33" t="str">
        <f>IF($K103=AM$4&amp;"-"&amp;AM$5,IF(COUNTIF($K$6:$K103,"="&amp;$K103)&gt;5,"",$J103),"")</f>
        <v/>
      </c>
      <c r="AO103" s="12"/>
      <c r="AP103" s="12"/>
      <c r="AQ103" s="18"/>
      <c r="AR103" s="12"/>
      <c r="AS103" s="16"/>
      <c r="AT103" s="12"/>
      <c r="AU103" s="12"/>
      <c r="AV103" s="12"/>
      <c r="AW103" s="12"/>
      <c r="AX103" s="12"/>
    </row>
    <row r="104" spans="1:50" hidden="1" x14ac:dyDescent="0.25">
      <c r="A104" s="27">
        <v>99</v>
      </c>
      <c r="B104" s="51">
        <v>88</v>
      </c>
      <c r="C104" s="10" t="s">
        <v>368</v>
      </c>
      <c r="D104" s="3" t="s">
        <v>129</v>
      </c>
      <c r="E104" s="4" t="s">
        <v>4</v>
      </c>
      <c r="F104" s="51" t="b">
        <v>1</v>
      </c>
      <c r="G104" s="4" t="s">
        <v>12</v>
      </c>
      <c r="H104" s="4">
        <f>COUNTIF(G$6:G104,G104)</f>
        <v>85</v>
      </c>
      <c r="I104" s="53" t="str">
        <f t="shared" si="4"/>
        <v>M</v>
      </c>
      <c r="J104" s="53">
        <f>IF(I104="","",COUNTIF(I$6:I104,I104))</f>
        <v>74</v>
      </c>
      <c r="K104" s="29" t="str">
        <f t="shared" si="5"/>
        <v>NJ-M</v>
      </c>
      <c r="L104" s="32" t="str">
        <f>IF($K104=L$4&amp;"-"&amp;L$5,IF(COUNTIF($K$6:$K104,"="&amp;$K104)&gt;5,"",$H104),"")</f>
        <v/>
      </c>
      <c r="M104" s="35" t="str">
        <f>IF($K104=M$4&amp;"-"&amp;M$5,IF(COUNTIF($K$6:$K104,"="&amp;$K104)&gt;5,"",$H104),"")</f>
        <v/>
      </c>
      <c r="N104" s="34" t="str">
        <f>IF($K104=N$4&amp;"-"&amp;N$5,IF(COUNTIF($K$6:$K104,"="&amp;$K104)&gt;5,"",$H104),"")</f>
        <v/>
      </c>
      <c r="O104" s="35" t="str">
        <f>IF($K104=O$4&amp;"-"&amp;O$5,IF(COUNTIF($K$6:$K104,"="&amp;$K104)&gt;5,"",$H104),"")</f>
        <v/>
      </c>
      <c r="P104" s="34" t="str">
        <f>IF($K104=P$4&amp;"-"&amp;P$5,IF(COUNTIF($K$6:$K104,"="&amp;$K104)&gt;5,"",$H104),"")</f>
        <v/>
      </c>
      <c r="Q104" s="35" t="str">
        <f>IF($K104=Q$4&amp;"-"&amp;Q$5,IF(COUNTIF($K$6:$K104,"="&amp;$K104)&gt;5,"",$H104),"")</f>
        <v/>
      </c>
      <c r="R104" s="34" t="str">
        <f>IF($K104=R$4&amp;"-"&amp;R$5,IF(COUNTIF($K$6:$K104,"="&amp;$K104)&gt;5,"",$H104),"")</f>
        <v/>
      </c>
      <c r="S104" s="35" t="str">
        <f>IF($K104=S$4&amp;"-"&amp;S$5,IF(COUNTIF($K$6:$K104,"="&amp;$K104)&gt;5,"",$H104),"")</f>
        <v/>
      </c>
      <c r="T104" s="34" t="str">
        <f>IF($K104=T$4&amp;"-"&amp;T$5,IF(COUNTIF($K$6:$K104,"="&amp;$K104)&gt;5,"",$H104),"")</f>
        <v/>
      </c>
      <c r="U104" s="35" t="str">
        <f>IF($K104=U$4&amp;"-"&amp;U$5,IF(COUNTIF($K$6:$K104,"="&amp;$K104)&gt;5,"",$H104),"")</f>
        <v/>
      </c>
      <c r="V104" s="34" t="str">
        <f>IF($K104=V$4&amp;"-"&amp;V$5,IF(COUNTIF($K$6:$K104,"="&amp;$K104)&gt;5,"",$H104),"")</f>
        <v/>
      </c>
      <c r="W104" s="35" t="str">
        <f>IF($K104=W$4&amp;"-"&amp;W$5,IF(COUNTIF($K$6:$K104,"="&amp;$K104)&gt;5,"",$H104),"")</f>
        <v/>
      </c>
      <c r="X104" s="34" t="str">
        <f>IF($K104=X$4&amp;"-"&amp;X$5,IF(COUNTIF($K$6:$K104,"="&amp;$K104)&gt;5,"",$H104),"")</f>
        <v/>
      </c>
      <c r="Y104" s="35" t="str">
        <f>IF($K104=Y$4&amp;"-"&amp;Y$5,IF(COUNTIF($K$6:$K104,"="&amp;$K104)&gt;5,"",$H104),"")</f>
        <v/>
      </c>
      <c r="Z104" s="34" t="str">
        <f>IF($K104=Z$4&amp;"-"&amp;Z$5,IF(COUNTIF($K$6:$K104,"="&amp;$K104)&gt;5,"",$H104),"")</f>
        <v/>
      </c>
      <c r="AA104" s="33" t="str">
        <f>IF($K104=AA$4&amp;"-"&amp;AA$5,IF(COUNTIF($K$6:$K104,"="&amp;$K104)&gt;5,"",$H104),"")</f>
        <v/>
      </c>
      <c r="AB104" s="32" t="str">
        <f>IF($K104=AB$4&amp;"-"&amp;AB$5,IF(COUNTIF($K$6:$K104,"="&amp;$K104)&gt;5,"",$J104),"")</f>
        <v/>
      </c>
      <c r="AC104" s="35" t="str">
        <f>IF($K104=AC$4&amp;"-"&amp;AC$5,IF(COUNTIF($K$6:$K104,"="&amp;$K104)&gt;5,"",$J104),"")</f>
        <v/>
      </c>
      <c r="AD104" s="34" t="str">
        <f>IF($K104=AD$4&amp;"-"&amp;AD$5,IF(COUNTIF($K$6:$K104,"="&amp;$K104)&gt;5,"",$J104),"")</f>
        <v/>
      </c>
      <c r="AE104" s="35" t="str">
        <f>IF($K104=AE$4&amp;"-"&amp;AE$5,IF(COUNTIF($K$6:$K104,"="&amp;$K104)&gt;5,"",$J104),"")</f>
        <v/>
      </c>
      <c r="AF104" s="34" t="str">
        <f>IF($K104=AF$4&amp;"-"&amp;AF$5,IF(COUNTIF($K$6:$K104,"="&amp;$K104)&gt;5,"",$J104),"")</f>
        <v/>
      </c>
      <c r="AG104" s="35" t="str">
        <f>IF($K104=AG$4&amp;"-"&amp;AG$5,IF(COUNTIF($K$6:$K104,"="&amp;$K104)&gt;5,"",$J104),"")</f>
        <v/>
      </c>
      <c r="AH104" s="34" t="str">
        <f>IF($K104=AH$4&amp;"-"&amp;AH$5,IF(COUNTIF($K$6:$K104,"="&amp;$K104)&gt;5,"",$J104),"")</f>
        <v/>
      </c>
      <c r="AI104" s="35" t="str">
        <f>IF($K104=AI$4&amp;"-"&amp;AI$5,IF(COUNTIF($K$6:$K104,"="&amp;$K104)&gt;5,"",$J104),"")</f>
        <v/>
      </c>
      <c r="AJ104" s="34" t="str">
        <f>IF($K104=AJ$4&amp;"-"&amp;AJ$5,IF(COUNTIF($K$6:$K104,"="&amp;$K104)&gt;5,"",$J104),"")</f>
        <v/>
      </c>
      <c r="AK104" s="35" t="str">
        <f>IF($K104=AK$4&amp;"-"&amp;AK$5,IF(COUNTIF($K$6:$K104,"="&amp;$K104)&gt;5,"",$J104),"")</f>
        <v/>
      </c>
      <c r="AL104" s="34" t="str">
        <f>IF($K104=AL$4&amp;"-"&amp;AL$5,IF(COUNTIF($K$6:$K104,"="&amp;$K104)&gt;5,"",$J104),"")</f>
        <v/>
      </c>
      <c r="AM104" s="33" t="str">
        <f>IF($K104=AM$4&amp;"-"&amp;AM$5,IF(COUNTIF($K$6:$K104,"="&amp;$K104)&gt;5,"",$J104),"")</f>
        <v/>
      </c>
      <c r="AO104" s="12"/>
      <c r="AP104" s="12"/>
      <c r="AQ104" s="18"/>
      <c r="AR104" s="12"/>
      <c r="AS104" s="16"/>
      <c r="AT104" s="12"/>
      <c r="AU104" s="12"/>
      <c r="AV104" s="12"/>
      <c r="AW104" s="12"/>
      <c r="AX104" s="12"/>
    </row>
    <row r="105" spans="1:50" x14ac:dyDescent="0.25">
      <c r="A105" s="26">
        <v>100</v>
      </c>
      <c r="B105" s="51">
        <v>89</v>
      </c>
      <c r="C105" s="10" t="s">
        <v>728</v>
      </c>
      <c r="D105" s="3" t="s">
        <v>100</v>
      </c>
      <c r="E105" s="4" t="s">
        <v>3</v>
      </c>
      <c r="F105" s="55" t="b">
        <v>1</v>
      </c>
      <c r="G105" s="4" t="s">
        <v>13</v>
      </c>
      <c r="H105" s="4">
        <f>COUNTIF(G$6:G105,G105)</f>
        <v>15</v>
      </c>
      <c r="I105" s="53" t="str">
        <f t="shared" si="4"/>
        <v>F</v>
      </c>
      <c r="J105" s="53">
        <f>IF(I105="","",COUNTIF(I$6:I105,I105))</f>
        <v>15</v>
      </c>
      <c r="K105" s="29" t="str">
        <f t="shared" si="5"/>
        <v>HRC-F</v>
      </c>
      <c r="L105" s="32" t="str">
        <f>IF($K105=L$4&amp;"-"&amp;L$5,IF(COUNTIF($K$6:$K105,"="&amp;$K105)&gt;5,"",$H105),"")</f>
        <v/>
      </c>
      <c r="M105" s="35" t="str">
        <f>IF($K105=M$4&amp;"-"&amp;M$5,IF(COUNTIF($K$6:$K105,"="&amp;$K105)&gt;5,"",$H105),"")</f>
        <v/>
      </c>
      <c r="N105" s="34" t="str">
        <f>IF($K105=N$4&amp;"-"&amp;N$5,IF(COUNTIF($K$6:$K105,"="&amp;$K105)&gt;5,"",$H105),"")</f>
        <v/>
      </c>
      <c r="O105" s="35" t="str">
        <f>IF($K105=O$4&amp;"-"&amp;O$5,IF(COUNTIF($K$6:$K105,"="&amp;$K105)&gt;5,"",$H105),"")</f>
        <v/>
      </c>
      <c r="P105" s="34" t="str">
        <f>IF($K105=P$4&amp;"-"&amp;P$5,IF(COUNTIF($K$6:$K105,"="&amp;$K105)&gt;5,"",$H105),"")</f>
        <v/>
      </c>
      <c r="Q105" s="35" t="str">
        <f>IF($K105=Q$4&amp;"-"&amp;Q$5,IF(COUNTIF($K$6:$K105,"="&amp;$K105)&gt;5,"",$H105),"")</f>
        <v/>
      </c>
      <c r="R105" s="34" t="str">
        <f>IF($K105=R$4&amp;"-"&amp;R$5,IF(COUNTIF($K$6:$K105,"="&amp;$K105)&gt;5,"",$H105),"")</f>
        <v/>
      </c>
      <c r="S105" s="35" t="str">
        <f>IF($K105=S$4&amp;"-"&amp;S$5,IF(COUNTIF($K$6:$K105,"="&amp;$K105)&gt;5,"",$H105),"")</f>
        <v/>
      </c>
      <c r="T105" s="34" t="str">
        <f>IF($K105=T$4&amp;"-"&amp;T$5,IF(COUNTIF($K$6:$K105,"="&amp;$K105)&gt;5,"",$H105),"")</f>
        <v/>
      </c>
      <c r="U105" s="35">
        <f>IF($K105=U$4&amp;"-"&amp;U$5,IF(COUNTIF($K$6:$K105,"="&amp;$K105)&gt;5,"",$H105),"")</f>
        <v>15</v>
      </c>
      <c r="V105" s="34" t="str">
        <f>IF($K105=V$4&amp;"-"&amp;V$5,IF(COUNTIF($K$6:$K105,"="&amp;$K105)&gt;5,"",$H105),"")</f>
        <v/>
      </c>
      <c r="W105" s="35" t="str">
        <f>IF($K105=W$4&amp;"-"&amp;W$5,IF(COUNTIF($K$6:$K105,"="&amp;$K105)&gt;5,"",$H105),"")</f>
        <v/>
      </c>
      <c r="X105" s="34" t="str">
        <f>IF($K105=X$4&amp;"-"&amp;X$5,IF(COUNTIF($K$6:$K105,"="&amp;$K105)&gt;5,"",$H105),"")</f>
        <v/>
      </c>
      <c r="Y105" s="35" t="str">
        <f>IF($K105=Y$4&amp;"-"&amp;Y$5,IF(COUNTIF($K$6:$K105,"="&amp;$K105)&gt;5,"",$H105),"")</f>
        <v/>
      </c>
      <c r="Z105" s="34" t="str">
        <f>IF($K105=Z$4&amp;"-"&amp;Z$5,IF(COUNTIF($K$6:$K105,"="&amp;$K105)&gt;5,"",$H105),"")</f>
        <v/>
      </c>
      <c r="AA105" s="33" t="str">
        <f>IF($K105=AA$4&amp;"-"&amp;AA$5,IF(COUNTIF($K$6:$K105,"="&amp;$K105)&gt;5,"",$H105),"")</f>
        <v/>
      </c>
      <c r="AB105" s="32" t="str">
        <f>IF($K105=AB$4&amp;"-"&amp;AB$5,IF(COUNTIF($K$6:$K105,"="&amp;$K105)&gt;5,"",$J105),"")</f>
        <v/>
      </c>
      <c r="AC105" s="35" t="str">
        <f>IF($K105=AC$4&amp;"-"&amp;AC$5,IF(COUNTIF($K$6:$K105,"="&amp;$K105)&gt;5,"",$J105),"")</f>
        <v/>
      </c>
      <c r="AD105" s="34" t="str">
        <f>IF($K105=AD$4&amp;"-"&amp;AD$5,IF(COUNTIF($K$6:$K105,"="&amp;$K105)&gt;5,"",$J105),"")</f>
        <v/>
      </c>
      <c r="AE105" s="35" t="str">
        <f>IF($K105=AE$4&amp;"-"&amp;AE$5,IF(COUNTIF($K$6:$K105,"="&amp;$K105)&gt;5,"",$J105),"")</f>
        <v/>
      </c>
      <c r="AF105" s="34" t="str">
        <f>IF($K105=AF$4&amp;"-"&amp;AF$5,IF(COUNTIF($K$6:$K105,"="&amp;$K105)&gt;5,"",$J105),"")</f>
        <v/>
      </c>
      <c r="AG105" s="35" t="str">
        <f>IF($K105=AG$4&amp;"-"&amp;AG$5,IF(COUNTIF($K$6:$K105,"="&amp;$K105)&gt;5,"",$J105),"")</f>
        <v/>
      </c>
      <c r="AH105" s="34" t="str">
        <f>IF($K105=AH$4&amp;"-"&amp;AH$5,IF(COUNTIF($K$6:$K105,"="&amp;$K105)&gt;5,"",$J105),"")</f>
        <v/>
      </c>
      <c r="AI105" s="35">
        <f>IF($K105=AI$4&amp;"-"&amp;AI$5,IF(COUNTIF($K$6:$K105,"="&amp;$K105)&gt;5,"",$J105),"")</f>
        <v>15</v>
      </c>
      <c r="AJ105" s="34" t="str">
        <f>IF($K105=AJ$4&amp;"-"&amp;AJ$5,IF(COUNTIF($K$6:$K105,"="&amp;$K105)&gt;5,"",$J105),"")</f>
        <v/>
      </c>
      <c r="AK105" s="35" t="str">
        <f>IF($K105=AK$4&amp;"-"&amp;AK$5,IF(COUNTIF($K$6:$K105,"="&amp;$K105)&gt;5,"",$J105),"")</f>
        <v/>
      </c>
      <c r="AL105" s="34" t="str">
        <f>IF($K105=AL$4&amp;"-"&amp;AL$5,IF(COUNTIF($K$6:$K105,"="&amp;$K105)&gt;5,"",$J105),"")</f>
        <v/>
      </c>
      <c r="AM105" s="33" t="str">
        <f>IF($K105=AM$4&amp;"-"&amp;AM$5,IF(COUNTIF($K$6:$K105,"="&amp;$K105)&gt;5,"",$J105),"")</f>
        <v/>
      </c>
      <c r="AO105" s="12"/>
      <c r="AP105" s="12"/>
      <c r="AQ105" s="18"/>
      <c r="AR105" s="12"/>
      <c r="AS105" s="16"/>
      <c r="AT105" s="12"/>
      <c r="AU105" s="12"/>
      <c r="AV105" s="12"/>
      <c r="AW105" s="12"/>
      <c r="AX105" s="12"/>
    </row>
    <row r="106" spans="1:50" hidden="1" x14ac:dyDescent="0.25">
      <c r="A106" s="27">
        <v>101</v>
      </c>
      <c r="B106" s="51">
        <v>90</v>
      </c>
      <c r="C106" s="10" t="s">
        <v>542</v>
      </c>
      <c r="D106" s="3" t="s">
        <v>215</v>
      </c>
      <c r="E106" s="4" t="s">
        <v>0</v>
      </c>
      <c r="F106" s="51" t="b">
        <v>1</v>
      </c>
      <c r="G106" s="4" t="s">
        <v>13</v>
      </c>
      <c r="H106" s="4">
        <f>COUNTIF(G$6:G106,G106)</f>
        <v>16</v>
      </c>
      <c r="I106" s="53" t="str">
        <f t="shared" si="4"/>
        <v>F</v>
      </c>
      <c r="J106" s="53">
        <f>IF(I106="","",COUNTIF(I$6:I106,I106))</f>
        <v>16</v>
      </c>
      <c r="K106" s="29" t="str">
        <f t="shared" si="5"/>
        <v>C&amp;C-F</v>
      </c>
      <c r="L106" s="32" t="str">
        <f>IF($K106=L$4&amp;"-"&amp;L$5,IF(COUNTIF($K$6:$K106,"="&amp;$K106)&gt;5,"",$H106),"")</f>
        <v/>
      </c>
      <c r="M106" s="35" t="str">
        <f>IF($K106=M$4&amp;"-"&amp;M$5,IF(COUNTIF($K$6:$K106,"="&amp;$K106)&gt;5,"",$H106),"")</f>
        <v/>
      </c>
      <c r="N106" s="34" t="str">
        <f>IF($K106=N$4&amp;"-"&amp;N$5,IF(COUNTIF($K$6:$K106,"="&amp;$K106)&gt;5,"",$H106),"")</f>
        <v/>
      </c>
      <c r="O106" s="35" t="str">
        <f>IF($K106=O$4&amp;"-"&amp;O$5,IF(COUNTIF($K$6:$K106,"="&amp;$K106)&gt;5,"",$H106),"")</f>
        <v/>
      </c>
      <c r="P106" s="34" t="str">
        <f>IF($K106=P$4&amp;"-"&amp;P$5,IF(COUNTIF($K$6:$K106,"="&amp;$K106)&gt;5,"",$H106),"")</f>
        <v/>
      </c>
      <c r="Q106" s="35" t="str">
        <f>IF($K106=Q$4&amp;"-"&amp;Q$5,IF(COUNTIF($K$6:$K106,"="&amp;$K106)&gt;5,"",$H106),"")</f>
        <v/>
      </c>
      <c r="R106" s="34" t="str">
        <f>IF($K106=R$4&amp;"-"&amp;R$5,IF(COUNTIF($K$6:$K106,"="&amp;$K106)&gt;5,"",$H106),"")</f>
        <v/>
      </c>
      <c r="S106" s="35" t="str">
        <f>IF($K106=S$4&amp;"-"&amp;S$5,IF(COUNTIF($K$6:$K106,"="&amp;$K106)&gt;5,"",$H106),"")</f>
        <v/>
      </c>
      <c r="T106" s="34" t="str">
        <f>IF($K106=T$4&amp;"-"&amp;T$5,IF(COUNTIF($K$6:$K106,"="&amp;$K106)&gt;5,"",$H106),"")</f>
        <v/>
      </c>
      <c r="U106" s="35" t="str">
        <f>IF($K106=U$4&amp;"-"&amp;U$5,IF(COUNTIF($K$6:$K106,"="&amp;$K106)&gt;5,"",$H106),"")</f>
        <v/>
      </c>
      <c r="V106" s="34" t="str">
        <f>IF($K106=V$4&amp;"-"&amp;V$5,IF(COUNTIF($K$6:$K106,"="&amp;$K106)&gt;5,"",$H106),"")</f>
        <v/>
      </c>
      <c r="W106" s="35" t="str">
        <f>IF($K106=W$4&amp;"-"&amp;W$5,IF(COUNTIF($K$6:$K106,"="&amp;$K106)&gt;5,"",$H106),"")</f>
        <v/>
      </c>
      <c r="X106" s="34" t="str">
        <f>IF($K106=X$4&amp;"-"&amp;X$5,IF(COUNTIF($K$6:$K106,"="&amp;$K106)&gt;5,"",$H106),"")</f>
        <v/>
      </c>
      <c r="Y106" s="35" t="str">
        <f>IF($K106=Y$4&amp;"-"&amp;Y$5,IF(COUNTIF($K$6:$K106,"="&amp;$K106)&gt;5,"",$H106),"")</f>
        <v/>
      </c>
      <c r="Z106" s="34" t="str">
        <f>IF($K106=Z$4&amp;"-"&amp;Z$5,IF(COUNTIF($K$6:$K106,"="&amp;$K106)&gt;5,"",$H106),"")</f>
        <v/>
      </c>
      <c r="AA106" s="33" t="str">
        <f>IF($K106=AA$4&amp;"-"&amp;AA$5,IF(COUNTIF($K$6:$K106,"="&amp;$K106)&gt;5,"",$H106),"")</f>
        <v/>
      </c>
      <c r="AB106" s="32" t="str">
        <f>IF($K106=AB$4&amp;"-"&amp;AB$5,IF(COUNTIF($K$6:$K106,"="&amp;$K106)&gt;5,"",$J106),"")</f>
        <v/>
      </c>
      <c r="AC106" s="35" t="str">
        <f>IF($K106=AC$4&amp;"-"&amp;AC$5,IF(COUNTIF($K$6:$K106,"="&amp;$K106)&gt;5,"",$J106),"")</f>
        <v/>
      </c>
      <c r="AD106" s="34" t="str">
        <f>IF($K106=AD$4&amp;"-"&amp;AD$5,IF(COUNTIF($K$6:$K106,"="&amp;$K106)&gt;5,"",$J106),"")</f>
        <v/>
      </c>
      <c r="AE106" s="35" t="str">
        <f>IF($K106=AE$4&amp;"-"&amp;AE$5,IF(COUNTIF($K$6:$K106,"="&amp;$K106)&gt;5,"",$J106),"")</f>
        <v/>
      </c>
      <c r="AF106" s="34" t="str">
        <f>IF($K106=AF$4&amp;"-"&amp;AF$5,IF(COUNTIF($K$6:$K106,"="&amp;$K106)&gt;5,"",$J106),"")</f>
        <v/>
      </c>
      <c r="AG106" s="35" t="str">
        <f>IF($K106=AG$4&amp;"-"&amp;AG$5,IF(COUNTIF($K$6:$K106,"="&amp;$K106)&gt;5,"",$J106),"")</f>
        <v/>
      </c>
      <c r="AH106" s="34" t="str">
        <f>IF($K106=AH$4&amp;"-"&amp;AH$5,IF(COUNTIF($K$6:$K106,"="&amp;$K106)&gt;5,"",$J106),"")</f>
        <v/>
      </c>
      <c r="AI106" s="35" t="str">
        <f>IF($K106=AI$4&amp;"-"&amp;AI$5,IF(COUNTIF($K$6:$K106,"="&amp;$K106)&gt;5,"",$J106),"")</f>
        <v/>
      </c>
      <c r="AJ106" s="34" t="str">
        <f>IF($K106=AJ$4&amp;"-"&amp;AJ$5,IF(COUNTIF($K$6:$K106,"="&amp;$K106)&gt;5,"",$J106),"")</f>
        <v/>
      </c>
      <c r="AK106" s="35" t="str">
        <f>IF($K106=AK$4&amp;"-"&amp;AK$5,IF(COUNTIF($K$6:$K106,"="&amp;$K106)&gt;5,"",$J106),"")</f>
        <v/>
      </c>
      <c r="AL106" s="34" t="str">
        <f>IF($K106=AL$4&amp;"-"&amp;AL$5,IF(COUNTIF($K$6:$K106,"="&amp;$K106)&gt;5,"",$J106),"")</f>
        <v/>
      </c>
      <c r="AM106" s="33" t="str">
        <f>IF($K106=AM$4&amp;"-"&amp;AM$5,IF(COUNTIF($K$6:$K106,"="&amp;$K106)&gt;5,"",$J106),"")</f>
        <v/>
      </c>
      <c r="AO106" s="12"/>
      <c r="AP106" s="12"/>
      <c r="AQ106" s="18"/>
      <c r="AR106" s="12"/>
      <c r="AS106" s="16"/>
      <c r="AT106" s="12"/>
      <c r="AU106" s="12"/>
      <c r="AV106" s="12"/>
      <c r="AW106" s="12"/>
      <c r="AX106" s="12"/>
    </row>
    <row r="107" spans="1:50" hidden="1" x14ac:dyDescent="0.25">
      <c r="A107" s="26">
        <v>102</v>
      </c>
      <c r="B107" s="51">
        <v>91</v>
      </c>
      <c r="C107" s="10" t="s">
        <v>542</v>
      </c>
      <c r="D107" s="3" t="s">
        <v>266</v>
      </c>
      <c r="E107" s="4" t="s">
        <v>0</v>
      </c>
      <c r="F107" s="55" t="b">
        <v>1</v>
      </c>
      <c r="G107" s="4" t="s">
        <v>13</v>
      </c>
      <c r="H107" s="4">
        <f>COUNTIF(G$6:G107,G107)</f>
        <v>17</v>
      </c>
      <c r="I107" s="53" t="str">
        <f t="shared" si="4"/>
        <v>F</v>
      </c>
      <c r="J107" s="53">
        <f>IF(I107="","",COUNTIF(I$6:I107,I107))</f>
        <v>17</v>
      </c>
      <c r="K107" s="29" t="str">
        <f t="shared" si="5"/>
        <v>C&amp;C-F</v>
      </c>
      <c r="L107" s="32" t="str">
        <f>IF($K107=L$4&amp;"-"&amp;L$5,IF(COUNTIF($K$6:$K107,"="&amp;$K107)&gt;5,"",$H107),"")</f>
        <v/>
      </c>
      <c r="M107" s="35" t="str">
        <f>IF($K107=M$4&amp;"-"&amp;M$5,IF(COUNTIF($K$6:$K107,"="&amp;$K107)&gt;5,"",$H107),"")</f>
        <v/>
      </c>
      <c r="N107" s="34" t="str">
        <f>IF($K107=N$4&amp;"-"&amp;N$5,IF(COUNTIF($K$6:$K107,"="&amp;$K107)&gt;5,"",$H107),"")</f>
        <v/>
      </c>
      <c r="O107" s="35" t="str">
        <f>IF($K107=O$4&amp;"-"&amp;O$5,IF(COUNTIF($K$6:$K107,"="&amp;$K107)&gt;5,"",$H107),"")</f>
        <v/>
      </c>
      <c r="P107" s="34" t="str">
        <f>IF($K107=P$4&amp;"-"&amp;P$5,IF(COUNTIF($K$6:$K107,"="&amp;$K107)&gt;5,"",$H107),"")</f>
        <v/>
      </c>
      <c r="Q107" s="35" t="str">
        <f>IF($K107=Q$4&amp;"-"&amp;Q$5,IF(COUNTIF($K$6:$K107,"="&amp;$K107)&gt;5,"",$H107),"")</f>
        <v/>
      </c>
      <c r="R107" s="34" t="str">
        <f>IF($K107=R$4&amp;"-"&amp;R$5,IF(COUNTIF($K$6:$K107,"="&amp;$K107)&gt;5,"",$H107),"")</f>
        <v/>
      </c>
      <c r="S107" s="35" t="str">
        <f>IF($K107=S$4&amp;"-"&amp;S$5,IF(COUNTIF($K$6:$K107,"="&amp;$K107)&gt;5,"",$H107),"")</f>
        <v/>
      </c>
      <c r="T107" s="34" t="str">
        <f>IF($K107=T$4&amp;"-"&amp;T$5,IF(COUNTIF($K$6:$K107,"="&amp;$K107)&gt;5,"",$H107),"")</f>
        <v/>
      </c>
      <c r="U107" s="35" t="str">
        <f>IF($K107=U$4&amp;"-"&amp;U$5,IF(COUNTIF($K$6:$K107,"="&amp;$K107)&gt;5,"",$H107),"")</f>
        <v/>
      </c>
      <c r="V107" s="34" t="str">
        <f>IF($K107=V$4&amp;"-"&amp;V$5,IF(COUNTIF($K$6:$K107,"="&amp;$K107)&gt;5,"",$H107),"")</f>
        <v/>
      </c>
      <c r="W107" s="35" t="str">
        <f>IF($K107=W$4&amp;"-"&amp;W$5,IF(COUNTIF($K$6:$K107,"="&amp;$K107)&gt;5,"",$H107),"")</f>
        <v/>
      </c>
      <c r="X107" s="34" t="str">
        <f>IF($K107=X$4&amp;"-"&amp;X$5,IF(COUNTIF($K$6:$K107,"="&amp;$K107)&gt;5,"",$H107),"")</f>
        <v/>
      </c>
      <c r="Y107" s="35" t="str">
        <f>IF($K107=Y$4&amp;"-"&amp;Y$5,IF(COUNTIF($K$6:$K107,"="&amp;$K107)&gt;5,"",$H107),"")</f>
        <v/>
      </c>
      <c r="Z107" s="34" t="str">
        <f>IF($K107=Z$4&amp;"-"&amp;Z$5,IF(COUNTIF($K$6:$K107,"="&amp;$K107)&gt;5,"",$H107),"")</f>
        <v/>
      </c>
      <c r="AA107" s="33" t="str">
        <f>IF($K107=AA$4&amp;"-"&amp;AA$5,IF(COUNTIF($K$6:$K107,"="&amp;$K107)&gt;5,"",$H107),"")</f>
        <v/>
      </c>
      <c r="AB107" s="32" t="str">
        <f>IF($K107=AB$4&amp;"-"&amp;AB$5,IF(COUNTIF($K$6:$K107,"="&amp;$K107)&gt;5,"",$J107),"")</f>
        <v/>
      </c>
      <c r="AC107" s="35" t="str">
        <f>IF($K107=AC$4&amp;"-"&amp;AC$5,IF(COUNTIF($K$6:$K107,"="&amp;$K107)&gt;5,"",$J107),"")</f>
        <v/>
      </c>
      <c r="AD107" s="34" t="str">
        <f>IF($K107=AD$4&amp;"-"&amp;AD$5,IF(COUNTIF($K$6:$K107,"="&amp;$K107)&gt;5,"",$J107),"")</f>
        <v/>
      </c>
      <c r="AE107" s="35" t="str">
        <f>IF($K107=AE$4&amp;"-"&amp;AE$5,IF(COUNTIF($K$6:$K107,"="&amp;$K107)&gt;5,"",$J107),"")</f>
        <v/>
      </c>
      <c r="AF107" s="34" t="str">
        <f>IF($K107=AF$4&amp;"-"&amp;AF$5,IF(COUNTIF($K$6:$K107,"="&amp;$K107)&gt;5,"",$J107),"")</f>
        <v/>
      </c>
      <c r="AG107" s="35" t="str">
        <f>IF($K107=AG$4&amp;"-"&amp;AG$5,IF(COUNTIF($K$6:$K107,"="&amp;$K107)&gt;5,"",$J107),"")</f>
        <v/>
      </c>
      <c r="AH107" s="34" t="str">
        <f>IF($K107=AH$4&amp;"-"&amp;AH$5,IF(COUNTIF($K$6:$K107,"="&amp;$K107)&gt;5,"",$J107),"")</f>
        <v/>
      </c>
      <c r="AI107" s="35" t="str">
        <f>IF($K107=AI$4&amp;"-"&amp;AI$5,IF(COUNTIF($K$6:$K107,"="&amp;$K107)&gt;5,"",$J107),"")</f>
        <v/>
      </c>
      <c r="AJ107" s="34" t="str">
        <f>IF($K107=AJ$4&amp;"-"&amp;AJ$5,IF(COUNTIF($K$6:$K107,"="&amp;$K107)&gt;5,"",$J107),"")</f>
        <v/>
      </c>
      <c r="AK107" s="35" t="str">
        <f>IF($K107=AK$4&amp;"-"&amp;AK$5,IF(COUNTIF($K$6:$K107,"="&amp;$K107)&gt;5,"",$J107),"")</f>
        <v/>
      </c>
      <c r="AL107" s="34" t="str">
        <f>IF($K107=AL$4&amp;"-"&amp;AL$5,IF(COUNTIF($K$6:$K107,"="&amp;$K107)&gt;5,"",$J107),"")</f>
        <v/>
      </c>
      <c r="AM107" s="33" t="str">
        <f>IF($K107=AM$4&amp;"-"&amp;AM$5,IF(COUNTIF($K$6:$K107,"="&amp;$K107)&gt;5,"",$J107),"")</f>
        <v/>
      </c>
      <c r="AO107" s="12"/>
      <c r="AP107" s="12"/>
      <c r="AQ107" s="18"/>
      <c r="AR107" s="12"/>
      <c r="AS107" s="16"/>
      <c r="AT107" s="12"/>
      <c r="AU107" s="12"/>
      <c r="AV107" s="12"/>
      <c r="AW107" s="12"/>
      <c r="AX107" s="12"/>
    </row>
    <row r="108" spans="1:50" hidden="1" x14ac:dyDescent="0.25">
      <c r="A108" s="27">
        <v>103</v>
      </c>
      <c r="B108" s="51">
        <v>92</v>
      </c>
      <c r="C108" s="10" t="s">
        <v>543</v>
      </c>
      <c r="D108" s="3" t="s">
        <v>632</v>
      </c>
      <c r="E108" s="4" t="s">
        <v>4</v>
      </c>
      <c r="F108" s="51" t="b">
        <v>1</v>
      </c>
      <c r="G108" s="4" t="s">
        <v>12</v>
      </c>
      <c r="H108" s="4">
        <f>COUNTIF(G$6:G108,G108)</f>
        <v>86</v>
      </c>
      <c r="I108" s="53" t="str">
        <f t="shared" si="4"/>
        <v>M</v>
      </c>
      <c r="J108" s="53">
        <f>IF(I108="","",COUNTIF(I$6:I108,I108))</f>
        <v>75</v>
      </c>
      <c r="K108" s="29" t="str">
        <f t="shared" si="5"/>
        <v>NJ-M</v>
      </c>
      <c r="L108" s="32" t="str">
        <f>IF($K108=L$4&amp;"-"&amp;L$5,IF(COUNTIF($K$6:$K108,"="&amp;$K108)&gt;5,"",$H108),"")</f>
        <v/>
      </c>
      <c r="M108" s="35" t="str">
        <f>IF($K108=M$4&amp;"-"&amp;M$5,IF(COUNTIF($K$6:$K108,"="&amp;$K108)&gt;5,"",$H108),"")</f>
        <v/>
      </c>
      <c r="N108" s="34" t="str">
        <f>IF($K108=N$4&amp;"-"&amp;N$5,IF(COUNTIF($K$6:$K108,"="&amp;$K108)&gt;5,"",$H108),"")</f>
        <v/>
      </c>
      <c r="O108" s="35" t="str">
        <f>IF($K108=O$4&amp;"-"&amp;O$5,IF(COUNTIF($K$6:$K108,"="&amp;$K108)&gt;5,"",$H108),"")</f>
        <v/>
      </c>
      <c r="P108" s="34" t="str">
        <f>IF($K108=P$4&amp;"-"&amp;P$5,IF(COUNTIF($K$6:$K108,"="&amp;$K108)&gt;5,"",$H108),"")</f>
        <v/>
      </c>
      <c r="Q108" s="35" t="str">
        <f>IF($K108=Q$4&amp;"-"&amp;Q$5,IF(COUNTIF($K$6:$K108,"="&amp;$K108)&gt;5,"",$H108),"")</f>
        <v/>
      </c>
      <c r="R108" s="34" t="str">
        <f>IF($K108=R$4&amp;"-"&amp;R$5,IF(COUNTIF($K$6:$K108,"="&amp;$K108)&gt;5,"",$H108),"")</f>
        <v/>
      </c>
      <c r="S108" s="35" t="str">
        <f>IF($K108=S$4&amp;"-"&amp;S$5,IF(COUNTIF($K$6:$K108,"="&amp;$K108)&gt;5,"",$H108),"")</f>
        <v/>
      </c>
      <c r="T108" s="34" t="str">
        <f>IF($K108=T$4&amp;"-"&amp;T$5,IF(COUNTIF($K$6:$K108,"="&amp;$K108)&gt;5,"",$H108),"")</f>
        <v/>
      </c>
      <c r="U108" s="35" t="str">
        <f>IF($K108=U$4&amp;"-"&amp;U$5,IF(COUNTIF($K$6:$K108,"="&amp;$K108)&gt;5,"",$H108),"")</f>
        <v/>
      </c>
      <c r="V108" s="34" t="str">
        <f>IF($K108=V$4&amp;"-"&amp;V$5,IF(COUNTIF($K$6:$K108,"="&amp;$K108)&gt;5,"",$H108),"")</f>
        <v/>
      </c>
      <c r="W108" s="35" t="str">
        <f>IF($K108=W$4&amp;"-"&amp;W$5,IF(COUNTIF($K$6:$K108,"="&amp;$K108)&gt;5,"",$H108),"")</f>
        <v/>
      </c>
      <c r="X108" s="34" t="str">
        <f>IF($K108=X$4&amp;"-"&amp;X$5,IF(COUNTIF($K$6:$K108,"="&amp;$K108)&gt;5,"",$H108),"")</f>
        <v/>
      </c>
      <c r="Y108" s="35" t="str">
        <f>IF($K108=Y$4&amp;"-"&amp;Y$5,IF(COUNTIF($K$6:$K108,"="&amp;$K108)&gt;5,"",$H108),"")</f>
        <v/>
      </c>
      <c r="Z108" s="34" t="str">
        <f>IF($K108=Z$4&amp;"-"&amp;Z$5,IF(COUNTIF($K$6:$K108,"="&amp;$K108)&gt;5,"",$H108),"")</f>
        <v/>
      </c>
      <c r="AA108" s="33" t="str">
        <f>IF($K108=AA$4&amp;"-"&amp;AA$5,IF(COUNTIF($K$6:$K108,"="&amp;$K108)&gt;5,"",$H108),"")</f>
        <v/>
      </c>
      <c r="AB108" s="32" t="str">
        <f>IF($K108=AB$4&amp;"-"&amp;AB$5,IF(COUNTIF($K$6:$K108,"="&amp;$K108)&gt;5,"",$J108),"")</f>
        <v/>
      </c>
      <c r="AC108" s="35" t="str">
        <f>IF($K108=AC$4&amp;"-"&amp;AC$5,IF(COUNTIF($K$6:$K108,"="&amp;$K108)&gt;5,"",$J108),"")</f>
        <v/>
      </c>
      <c r="AD108" s="34" t="str">
        <f>IF($K108=AD$4&amp;"-"&amp;AD$5,IF(COUNTIF($K$6:$K108,"="&amp;$K108)&gt;5,"",$J108),"")</f>
        <v/>
      </c>
      <c r="AE108" s="35" t="str">
        <f>IF($K108=AE$4&amp;"-"&amp;AE$5,IF(COUNTIF($K$6:$K108,"="&amp;$K108)&gt;5,"",$J108),"")</f>
        <v/>
      </c>
      <c r="AF108" s="34" t="str">
        <f>IF($K108=AF$4&amp;"-"&amp;AF$5,IF(COUNTIF($K$6:$K108,"="&amp;$K108)&gt;5,"",$J108),"")</f>
        <v/>
      </c>
      <c r="AG108" s="35" t="str">
        <f>IF($K108=AG$4&amp;"-"&amp;AG$5,IF(COUNTIF($K$6:$K108,"="&amp;$K108)&gt;5,"",$J108),"")</f>
        <v/>
      </c>
      <c r="AH108" s="34" t="str">
        <f>IF($K108=AH$4&amp;"-"&amp;AH$5,IF(COUNTIF($K$6:$K108,"="&amp;$K108)&gt;5,"",$J108),"")</f>
        <v/>
      </c>
      <c r="AI108" s="35" t="str">
        <f>IF($K108=AI$4&amp;"-"&amp;AI$5,IF(COUNTIF($K$6:$K108,"="&amp;$K108)&gt;5,"",$J108),"")</f>
        <v/>
      </c>
      <c r="AJ108" s="34" t="str">
        <f>IF($K108=AJ$4&amp;"-"&amp;AJ$5,IF(COUNTIF($K$6:$K108,"="&amp;$K108)&gt;5,"",$J108),"")</f>
        <v/>
      </c>
      <c r="AK108" s="35" t="str">
        <f>IF($K108=AK$4&amp;"-"&amp;AK$5,IF(COUNTIF($K$6:$K108,"="&amp;$K108)&gt;5,"",$J108),"")</f>
        <v/>
      </c>
      <c r="AL108" s="34" t="str">
        <f>IF($K108=AL$4&amp;"-"&amp;AL$5,IF(COUNTIF($K$6:$K108,"="&amp;$K108)&gt;5,"",$J108),"")</f>
        <v/>
      </c>
      <c r="AM108" s="33" t="str">
        <f>IF($K108=AM$4&amp;"-"&amp;AM$5,IF(COUNTIF($K$6:$K108,"="&amp;$K108)&gt;5,"",$J108),"")</f>
        <v/>
      </c>
      <c r="AO108" s="12"/>
      <c r="AP108" s="12"/>
      <c r="AQ108" s="18"/>
      <c r="AR108" s="12"/>
      <c r="AS108" s="16"/>
      <c r="AT108" s="12"/>
      <c r="AU108" s="12"/>
      <c r="AV108" s="12"/>
      <c r="AW108" s="12"/>
      <c r="AX108" s="12"/>
    </row>
    <row r="109" spans="1:50" hidden="1" x14ac:dyDescent="0.25">
      <c r="A109" s="26">
        <v>104</v>
      </c>
      <c r="B109" s="51">
        <v>93</v>
      </c>
      <c r="C109" s="10" t="s">
        <v>544</v>
      </c>
      <c r="D109" s="3" t="s">
        <v>497</v>
      </c>
      <c r="E109" s="4" t="s">
        <v>0</v>
      </c>
      <c r="F109" s="55" t="b">
        <v>1</v>
      </c>
      <c r="G109" s="4" t="s">
        <v>13</v>
      </c>
      <c r="H109" s="4">
        <f>COUNTIF(G$6:G109,G109)</f>
        <v>18</v>
      </c>
      <c r="I109" s="53" t="str">
        <f t="shared" si="4"/>
        <v>F</v>
      </c>
      <c r="J109" s="53">
        <f>IF(I109="","",COUNTIF(I$6:I109,I109))</f>
        <v>18</v>
      </c>
      <c r="K109" s="29" t="str">
        <f t="shared" si="5"/>
        <v>C&amp;C-F</v>
      </c>
      <c r="L109" s="32" t="str">
        <f>IF($K109=L$4&amp;"-"&amp;L$5,IF(COUNTIF($K$6:$K109,"="&amp;$K109)&gt;5,"",$H109),"")</f>
        <v/>
      </c>
      <c r="M109" s="35" t="str">
        <f>IF($K109=M$4&amp;"-"&amp;M$5,IF(COUNTIF($K$6:$K109,"="&amp;$K109)&gt;5,"",$H109),"")</f>
        <v/>
      </c>
      <c r="N109" s="34" t="str">
        <f>IF($K109=N$4&amp;"-"&amp;N$5,IF(COUNTIF($K$6:$K109,"="&amp;$K109)&gt;5,"",$H109),"")</f>
        <v/>
      </c>
      <c r="O109" s="35" t="str">
        <f>IF($K109=O$4&amp;"-"&amp;O$5,IF(COUNTIF($K$6:$K109,"="&amp;$K109)&gt;5,"",$H109),"")</f>
        <v/>
      </c>
      <c r="P109" s="34" t="str">
        <f>IF($K109=P$4&amp;"-"&amp;P$5,IF(COUNTIF($K$6:$K109,"="&amp;$K109)&gt;5,"",$H109),"")</f>
        <v/>
      </c>
      <c r="Q109" s="35" t="str">
        <f>IF($K109=Q$4&amp;"-"&amp;Q$5,IF(COUNTIF($K$6:$K109,"="&amp;$K109)&gt;5,"",$H109),"")</f>
        <v/>
      </c>
      <c r="R109" s="34" t="str">
        <f>IF($K109=R$4&amp;"-"&amp;R$5,IF(COUNTIF($K$6:$K109,"="&amp;$K109)&gt;5,"",$H109),"")</f>
        <v/>
      </c>
      <c r="S109" s="35" t="str">
        <f>IF($K109=S$4&amp;"-"&amp;S$5,IF(COUNTIF($K$6:$K109,"="&amp;$K109)&gt;5,"",$H109),"")</f>
        <v/>
      </c>
      <c r="T109" s="34" t="str">
        <f>IF($K109=T$4&amp;"-"&amp;T$5,IF(COUNTIF($K$6:$K109,"="&amp;$K109)&gt;5,"",$H109),"")</f>
        <v/>
      </c>
      <c r="U109" s="35" t="str">
        <f>IF($K109=U$4&amp;"-"&amp;U$5,IF(COUNTIF($K$6:$K109,"="&amp;$K109)&gt;5,"",$H109),"")</f>
        <v/>
      </c>
      <c r="V109" s="34" t="str">
        <f>IF($K109=V$4&amp;"-"&amp;V$5,IF(COUNTIF($K$6:$K109,"="&amp;$K109)&gt;5,"",$H109),"")</f>
        <v/>
      </c>
      <c r="W109" s="35" t="str">
        <f>IF($K109=W$4&amp;"-"&amp;W$5,IF(COUNTIF($K$6:$K109,"="&amp;$K109)&gt;5,"",$H109),"")</f>
        <v/>
      </c>
      <c r="X109" s="34" t="str">
        <f>IF($K109=X$4&amp;"-"&amp;X$5,IF(COUNTIF($K$6:$K109,"="&amp;$K109)&gt;5,"",$H109),"")</f>
        <v/>
      </c>
      <c r="Y109" s="35" t="str">
        <f>IF($K109=Y$4&amp;"-"&amp;Y$5,IF(COUNTIF($K$6:$K109,"="&amp;$K109)&gt;5,"",$H109),"")</f>
        <v/>
      </c>
      <c r="Z109" s="34" t="str">
        <f>IF($K109=Z$4&amp;"-"&amp;Z$5,IF(COUNTIF($K$6:$K109,"="&amp;$K109)&gt;5,"",$H109),"")</f>
        <v/>
      </c>
      <c r="AA109" s="33" t="str">
        <f>IF($K109=AA$4&amp;"-"&amp;AA$5,IF(COUNTIF($K$6:$K109,"="&amp;$K109)&gt;5,"",$H109),"")</f>
        <v/>
      </c>
      <c r="AB109" s="32" t="str">
        <f>IF($K109=AB$4&amp;"-"&amp;AB$5,IF(COUNTIF($K$6:$K109,"="&amp;$K109)&gt;5,"",$J109),"")</f>
        <v/>
      </c>
      <c r="AC109" s="35" t="str">
        <f>IF($K109=AC$4&amp;"-"&amp;AC$5,IF(COUNTIF($K$6:$K109,"="&amp;$K109)&gt;5,"",$J109),"")</f>
        <v/>
      </c>
      <c r="AD109" s="34" t="str">
        <f>IF($K109=AD$4&amp;"-"&amp;AD$5,IF(COUNTIF($K$6:$K109,"="&amp;$K109)&gt;5,"",$J109),"")</f>
        <v/>
      </c>
      <c r="AE109" s="35" t="str">
        <f>IF($K109=AE$4&amp;"-"&amp;AE$5,IF(COUNTIF($K$6:$K109,"="&amp;$K109)&gt;5,"",$J109),"")</f>
        <v/>
      </c>
      <c r="AF109" s="34" t="str">
        <f>IF($K109=AF$4&amp;"-"&amp;AF$5,IF(COUNTIF($K$6:$K109,"="&amp;$K109)&gt;5,"",$J109),"")</f>
        <v/>
      </c>
      <c r="AG109" s="35" t="str">
        <f>IF($K109=AG$4&amp;"-"&amp;AG$5,IF(COUNTIF($K$6:$K109,"="&amp;$K109)&gt;5,"",$J109),"")</f>
        <v/>
      </c>
      <c r="AH109" s="34" t="str">
        <f>IF($K109=AH$4&amp;"-"&amp;AH$5,IF(COUNTIF($K$6:$K109,"="&amp;$K109)&gt;5,"",$J109),"")</f>
        <v/>
      </c>
      <c r="AI109" s="35" t="str">
        <f>IF($K109=AI$4&amp;"-"&amp;AI$5,IF(COUNTIF($K$6:$K109,"="&amp;$K109)&gt;5,"",$J109),"")</f>
        <v/>
      </c>
      <c r="AJ109" s="34" t="str">
        <f>IF($K109=AJ$4&amp;"-"&amp;AJ$5,IF(COUNTIF($K$6:$K109,"="&amp;$K109)&gt;5,"",$J109),"")</f>
        <v/>
      </c>
      <c r="AK109" s="35" t="str">
        <f>IF($K109=AK$4&amp;"-"&amp;AK$5,IF(COUNTIF($K$6:$K109,"="&amp;$K109)&gt;5,"",$J109),"")</f>
        <v/>
      </c>
      <c r="AL109" s="34" t="str">
        <f>IF($K109=AL$4&amp;"-"&amp;AL$5,IF(COUNTIF($K$6:$K109,"="&amp;$K109)&gt;5,"",$J109),"")</f>
        <v/>
      </c>
      <c r="AM109" s="33" t="str">
        <f>IF($K109=AM$4&amp;"-"&amp;AM$5,IF(COUNTIF($K$6:$K109,"="&amp;$K109)&gt;5,"",$J109),"")</f>
        <v/>
      </c>
      <c r="AO109" s="12"/>
      <c r="AP109" s="12"/>
      <c r="AQ109" s="18"/>
      <c r="AR109" s="12"/>
      <c r="AS109" s="16"/>
      <c r="AT109" s="12"/>
      <c r="AU109" s="12"/>
      <c r="AV109" s="12"/>
      <c r="AW109" s="12"/>
      <c r="AX109" s="12"/>
    </row>
    <row r="110" spans="1:50" hidden="1" x14ac:dyDescent="0.25">
      <c r="A110" s="27">
        <v>105</v>
      </c>
      <c r="B110" s="51">
        <v>94</v>
      </c>
      <c r="C110" s="10" t="s">
        <v>369</v>
      </c>
      <c r="D110" s="3" t="s">
        <v>38</v>
      </c>
      <c r="E110" s="4" t="s">
        <v>1</v>
      </c>
      <c r="F110" s="51" t="b">
        <v>1</v>
      </c>
      <c r="G110" s="4" t="s">
        <v>12</v>
      </c>
      <c r="H110" s="4">
        <f>COUNTIF(G$6:G110,G110)</f>
        <v>87</v>
      </c>
      <c r="I110" s="53" t="str">
        <f t="shared" si="4"/>
        <v>M</v>
      </c>
      <c r="J110" s="53">
        <f>IF(I110="","",COUNTIF(I$6:I110,I110))</f>
        <v>76</v>
      </c>
      <c r="K110" s="29" t="str">
        <f t="shared" si="5"/>
        <v>CTC-M</v>
      </c>
      <c r="L110" s="32" t="str">
        <f>IF($K110=L$4&amp;"-"&amp;L$5,IF(COUNTIF($K$6:$K110,"="&amp;$K110)&gt;5,"",$H110),"")</f>
        <v/>
      </c>
      <c r="M110" s="35" t="str">
        <f>IF($K110=M$4&amp;"-"&amp;M$5,IF(COUNTIF($K$6:$K110,"="&amp;$K110)&gt;5,"",$H110),"")</f>
        <v/>
      </c>
      <c r="N110" s="34" t="str">
        <f>IF($K110=N$4&amp;"-"&amp;N$5,IF(COUNTIF($K$6:$K110,"="&amp;$K110)&gt;5,"",$H110),"")</f>
        <v/>
      </c>
      <c r="O110" s="35" t="str">
        <f>IF($K110=O$4&amp;"-"&amp;O$5,IF(COUNTIF($K$6:$K110,"="&amp;$K110)&gt;5,"",$H110),"")</f>
        <v/>
      </c>
      <c r="P110" s="34" t="str">
        <f>IF($K110=P$4&amp;"-"&amp;P$5,IF(COUNTIF($K$6:$K110,"="&amp;$K110)&gt;5,"",$H110),"")</f>
        <v/>
      </c>
      <c r="Q110" s="35" t="str">
        <f>IF($K110=Q$4&amp;"-"&amp;Q$5,IF(COUNTIF($K$6:$K110,"="&amp;$K110)&gt;5,"",$H110),"")</f>
        <v/>
      </c>
      <c r="R110" s="34" t="str">
        <f>IF($K110=R$4&amp;"-"&amp;R$5,IF(COUNTIF($K$6:$K110,"="&amp;$K110)&gt;5,"",$H110),"")</f>
        <v/>
      </c>
      <c r="S110" s="35" t="str">
        <f>IF($K110=S$4&amp;"-"&amp;S$5,IF(COUNTIF($K$6:$K110,"="&amp;$K110)&gt;5,"",$H110),"")</f>
        <v/>
      </c>
      <c r="T110" s="34" t="str">
        <f>IF($K110=T$4&amp;"-"&amp;T$5,IF(COUNTIF($K$6:$K110,"="&amp;$K110)&gt;5,"",$H110),"")</f>
        <v/>
      </c>
      <c r="U110" s="35" t="str">
        <f>IF($K110=U$4&amp;"-"&amp;U$5,IF(COUNTIF($K$6:$K110,"="&amp;$K110)&gt;5,"",$H110),"")</f>
        <v/>
      </c>
      <c r="V110" s="34" t="str">
        <f>IF($K110=V$4&amp;"-"&amp;V$5,IF(COUNTIF($K$6:$K110,"="&amp;$K110)&gt;5,"",$H110),"")</f>
        <v/>
      </c>
      <c r="W110" s="35" t="str">
        <f>IF($K110=W$4&amp;"-"&amp;W$5,IF(COUNTIF($K$6:$K110,"="&amp;$K110)&gt;5,"",$H110),"")</f>
        <v/>
      </c>
      <c r="X110" s="34" t="str">
        <f>IF($K110=X$4&amp;"-"&amp;X$5,IF(COUNTIF($K$6:$K110,"="&amp;$K110)&gt;5,"",$H110),"")</f>
        <v/>
      </c>
      <c r="Y110" s="35" t="str">
        <f>IF($K110=Y$4&amp;"-"&amp;Y$5,IF(COUNTIF($K$6:$K110,"="&amp;$K110)&gt;5,"",$H110),"")</f>
        <v/>
      </c>
      <c r="Z110" s="34" t="str">
        <f>IF($K110=Z$4&amp;"-"&amp;Z$5,IF(COUNTIF($K$6:$K110,"="&amp;$K110)&gt;5,"",$H110),"")</f>
        <v/>
      </c>
      <c r="AA110" s="33" t="str">
        <f>IF($K110=AA$4&amp;"-"&amp;AA$5,IF(COUNTIF($K$6:$K110,"="&amp;$K110)&gt;5,"",$H110),"")</f>
        <v/>
      </c>
      <c r="AB110" s="32" t="str">
        <f>IF($K110=AB$4&amp;"-"&amp;AB$5,IF(COUNTIF($K$6:$K110,"="&amp;$K110)&gt;5,"",$J110),"")</f>
        <v/>
      </c>
      <c r="AC110" s="35" t="str">
        <f>IF($K110=AC$4&amp;"-"&amp;AC$5,IF(COUNTIF($K$6:$K110,"="&amp;$K110)&gt;5,"",$J110),"")</f>
        <v/>
      </c>
      <c r="AD110" s="34" t="str">
        <f>IF($K110=AD$4&amp;"-"&amp;AD$5,IF(COUNTIF($K$6:$K110,"="&amp;$K110)&gt;5,"",$J110),"")</f>
        <v/>
      </c>
      <c r="AE110" s="35" t="str">
        <f>IF($K110=AE$4&amp;"-"&amp;AE$5,IF(COUNTIF($K$6:$K110,"="&amp;$K110)&gt;5,"",$J110),"")</f>
        <v/>
      </c>
      <c r="AF110" s="34" t="str">
        <f>IF($K110=AF$4&amp;"-"&amp;AF$5,IF(COUNTIF($K$6:$K110,"="&amp;$K110)&gt;5,"",$J110),"")</f>
        <v/>
      </c>
      <c r="AG110" s="35" t="str">
        <f>IF($K110=AG$4&amp;"-"&amp;AG$5,IF(COUNTIF($K$6:$K110,"="&amp;$K110)&gt;5,"",$J110),"")</f>
        <v/>
      </c>
      <c r="AH110" s="34" t="str">
        <f>IF($K110=AH$4&amp;"-"&amp;AH$5,IF(COUNTIF($K$6:$K110,"="&amp;$K110)&gt;5,"",$J110),"")</f>
        <v/>
      </c>
      <c r="AI110" s="35" t="str">
        <f>IF($K110=AI$4&amp;"-"&amp;AI$5,IF(COUNTIF($K$6:$K110,"="&amp;$K110)&gt;5,"",$J110),"")</f>
        <v/>
      </c>
      <c r="AJ110" s="34" t="str">
        <f>IF($K110=AJ$4&amp;"-"&amp;AJ$5,IF(COUNTIF($K$6:$K110,"="&amp;$K110)&gt;5,"",$J110),"")</f>
        <v/>
      </c>
      <c r="AK110" s="35" t="str">
        <f>IF($K110=AK$4&amp;"-"&amp;AK$5,IF(COUNTIF($K$6:$K110,"="&amp;$K110)&gt;5,"",$J110),"")</f>
        <v/>
      </c>
      <c r="AL110" s="34" t="str">
        <f>IF($K110=AL$4&amp;"-"&amp;AL$5,IF(COUNTIF($K$6:$K110,"="&amp;$K110)&gt;5,"",$J110),"")</f>
        <v/>
      </c>
      <c r="AM110" s="33" t="str">
        <f>IF($K110=AM$4&amp;"-"&amp;AM$5,IF(COUNTIF($K$6:$K110,"="&amp;$K110)&gt;5,"",$J110),"")</f>
        <v/>
      </c>
      <c r="AO110" s="12"/>
      <c r="AP110" s="12"/>
      <c r="AQ110" s="18"/>
      <c r="AR110" s="12"/>
      <c r="AS110" s="16"/>
      <c r="AT110" s="12"/>
      <c r="AU110" s="12"/>
      <c r="AV110" s="12"/>
      <c r="AW110" s="12"/>
      <c r="AX110" s="12"/>
    </row>
    <row r="111" spans="1:50" hidden="1" x14ac:dyDescent="0.25">
      <c r="A111" s="26">
        <v>106</v>
      </c>
      <c r="B111" s="51">
        <v>95</v>
      </c>
      <c r="C111" s="10" t="s">
        <v>729</v>
      </c>
      <c r="D111" s="3" t="s">
        <v>93</v>
      </c>
      <c r="E111" s="4" t="s">
        <v>1</v>
      </c>
      <c r="F111" s="55" t="b">
        <v>1</v>
      </c>
      <c r="G111" s="4" t="s">
        <v>12</v>
      </c>
      <c r="H111" s="4">
        <f>COUNTIF(G$6:G111,G111)</f>
        <v>88</v>
      </c>
      <c r="I111" s="53" t="str">
        <f t="shared" si="4"/>
        <v>M</v>
      </c>
      <c r="J111" s="53">
        <f>IF(I111="","",COUNTIF(I$6:I111,I111))</f>
        <v>77</v>
      </c>
      <c r="K111" s="29" t="str">
        <f t="shared" si="5"/>
        <v>CTC-M</v>
      </c>
      <c r="L111" s="32" t="str">
        <f>IF($K111=L$4&amp;"-"&amp;L$5,IF(COUNTIF($K$6:$K111,"="&amp;$K111)&gt;5,"",$H111),"")</f>
        <v/>
      </c>
      <c r="M111" s="35" t="str">
        <f>IF($K111=M$4&amp;"-"&amp;M$5,IF(COUNTIF($K$6:$K111,"="&amp;$K111)&gt;5,"",$H111),"")</f>
        <v/>
      </c>
      <c r="N111" s="34" t="str">
        <f>IF($K111=N$4&amp;"-"&amp;N$5,IF(COUNTIF($K$6:$K111,"="&amp;$K111)&gt;5,"",$H111),"")</f>
        <v/>
      </c>
      <c r="O111" s="35" t="str">
        <f>IF($K111=O$4&amp;"-"&amp;O$5,IF(COUNTIF($K$6:$K111,"="&amp;$K111)&gt;5,"",$H111),"")</f>
        <v/>
      </c>
      <c r="P111" s="34" t="str">
        <f>IF($K111=P$4&amp;"-"&amp;P$5,IF(COUNTIF($K$6:$K111,"="&amp;$K111)&gt;5,"",$H111),"")</f>
        <v/>
      </c>
      <c r="Q111" s="35" t="str">
        <f>IF($K111=Q$4&amp;"-"&amp;Q$5,IF(COUNTIF($K$6:$K111,"="&amp;$K111)&gt;5,"",$H111),"")</f>
        <v/>
      </c>
      <c r="R111" s="34" t="str">
        <f>IF($K111=R$4&amp;"-"&amp;R$5,IF(COUNTIF($K$6:$K111,"="&amp;$K111)&gt;5,"",$H111),"")</f>
        <v/>
      </c>
      <c r="S111" s="35" t="str">
        <f>IF($K111=S$4&amp;"-"&amp;S$5,IF(COUNTIF($K$6:$K111,"="&amp;$K111)&gt;5,"",$H111),"")</f>
        <v/>
      </c>
      <c r="T111" s="34" t="str">
        <f>IF($K111=T$4&amp;"-"&amp;T$5,IF(COUNTIF($K$6:$K111,"="&amp;$K111)&gt;5,"",$H111),"")</f>
        <v/>
      </c>
      <c r="U111" s="35" t="str">
        <f>IF($K111=U$4&amp;"-"&amp;U$5,IF(COUNTIF($K$6:$K111,"="&amp;$K111)&gt;5,"",$H111),"")</f>
        <v/>
      </c>
      <c r="V111" s="34" t="str">
        <f>IF($K111=V$4&amp;"-"&amp;V$5,IF(COUNTIF($K$6:$K111,"="&amp;$K111)&gt;5,"",$H111),"")</f>
        <v/>
      </c>
      <c r="W111" s="35" t="str">
        <f>IF($K111=W$4&amp;"-"&amp;W$5,IF(COUNTIF($K$6:$K111,"="&amp;$K111)&gt;5,"",$H111),"")</f>
        <v/>
      </c>
      <c r="X111" s="34" t="str">
        <f>IF($K111=X$4&amp;"-"&amp;X$5,IF(COUNTIF($K$6:$K111,"="&amp;$K111)&gt;5,"",$H111),"")</f>
        <v/>
      </c>
      <c r="Y111" s="35" t="str">
        <f>IF($K111=Y$4&amp;"-"&amp;Y$5,IF(COUNTIF($K$6:$K111,"="&amp;$K111)&gt;5,"",$H111),"")</f>
        <v/>
      </c>
      <c r="Z111" s="34" t="str">
        <f>IF($K111=Z$4&amp;"-"&amp;Z$5,IF(COUNTIF($K$6:$K111,"="&amp;$K111)&gt;5,"",$H111),"")</f>
        <v/>
      </c>
      <c r="AA111" s="33" t="str">
        <f>IF($K111=AA$4&amp;"-"&amp;AA$5,IF(COUNTIF($K$6:$K111,"="&amp;$K111)&gt;5,"",$H111),"")</f>
        <v/>
      </c>
      <c r="AB111" s="32" t="str">
        <f>IF($K111=AB$4&amp;"-"&amp;AB$5,IF(COUNTIF($K$6:$K111,"="&amp;$K111)&gt;5,"",$J111),"")</f>
        <v/>
      </c>
      <c r="AC111" s="35" t="str">
        <f>IF($K111=AC$4&amp;"-"&amp;AC$5,IF(COUNTIF($K$6:$K111,"="&amp;$K111)&gt;5,"",$J111),"")</f>
        <v/>
      </c>
      <c r="AD111" s="34" t="str">
        <f>IF($K111=AD$4&amp;"-"&amp;AD$5,IF(COUNTIF($K$6:$K111,"="&amp;$K111)&gt;5,"",$J111),"")</f>
        <v/>
      </c>
      <c r="AE111" s="35" t="str">
        <f>IF($K111=AE$4&amp;"-"&amp;AE$5,IF(COUNTIF($K$6:$K111,"="&amp;$K111)&gt;5,"",$J111),"")</f>
        <v/>
      </c>
      <c r="AF111" s="34" t="str">
        <f>IF($K111=AF$4&amp;"-"&amp;AF$5,IF(COUNTIF($K$6:$K111,"="&amp;$K111)&gt;5,"",$J111),"")</f>
        <v/>
      </c>
      <c r="AG111" s="35" t="str">
        <f>IF($K111=AG$4&amp;"-"&amp;AG$5,IF(COUNTIF($K$6:$K111,"="&amp;$K111)&gt;5,"",$J111),"")</f>
        <v/>
      </c>
      <c r="AH111" s="34" t="str">
        <f>IF($K111=AH$4&amp;"-"&amp;AH$5,IF(COUNTIF($K$6:$K111,"="&amp;$K111)&gt;5,"",$J111),"")</f>
        <v/>
      </c>
      <c r="AI111" s="35" t="str">
        <f>IF($K111=AI$4&amp;"-"&amp;AI$5,IF(COUNTIF($K$6:$K111,"="&amp;$K111)&gt;5,"",$J111),"")</f>
        <v/>
      </c>
      <c r="AJ111" s="34" t="str">
        <f>IF($K111=AJ$4&amp;"-"&amp;AJ$5,IF(COUNTIF($K$6:$K111,"="&amp;$K111)&gt;5,"",$J111),"")</f>
        <v/>
      </c>
      <c r="AK111" s="35" t="str">
        <f>IF($K111=AK$4&amp;"-"&amp;AK$5,IF(COUNTIF($K$6:$K111,"="&amp;$K111)&gt;5,"",$J111),"")</f>
        <v/>
      </c>
      <c r="AL111" s="34" t="str">
        <f>IF($K111=AL$4&amp;"-"&amp;AL$5,IF(COUNTIF($K$6:$K111,"="&amp;$K111)&gt;5,"",$J111),"")</f>
        <v/>
      </c>
      <c r="AM111" s="33" t="str">
        <f>IF($K111=AM$4&amp;"-"&amp;AM$5,IF(COUNTIF($K$6:$K111,"="&amp;$K111)&gt;5,"",$J111),"")</f>
        <v/>
      </c>
      <c r="AO111" s="12"/>
      <c r="AP111" s="12"/>
      <c r="AQ111" s="18"/>
      <c r="AR111" s="12"/>
      <c r="AS111" s="16"/>
      <c r="AT111" s="12"/>
      <c r="AU111" s="12"/>
      <c r="AV111" s="12"/>
      <c r="AW111" s="12"/>
      <c r="AX111" s="12"/>
    </row>
    <row r="112" spans="1:50" hidden="1" x14ac:dyDescent="0.25">
      <c r="A112" s="27">
        <v>107</v>
      </c>
      <c r="B112" s="51">
        <v>96</v>
      </c>
      <c r="C112" s="10" t="s">
        <v>545</v>
      </c>
      <c r="D112" s="3" t="s">
        <v>205</v>
      </c>
      <c r="E112" s="4" t="s">
        <v>4</v>
      </c>
      <c r="F112" s="51" t="b">
        <v>1</v>
      </c>
      <c r="G112" s="4" t="s">
        <v>12</v>
      </c>
      <c r="H112" s="4">
        <f>COUNTIF(G$6:G112,G112)</f>
        <v>89</v>
      </c>
      <c r="I112" s="53" t="str">
        <f t="shared" si="4"/>
        <v>M</v>
      </c>
      <c r="J112" s="53">
        <f>IF(I112="","",COUNTIF(I$6:I112,I112))</f>
        <v>78</v>
      </c>
      <c r="K112" s="29" t="str">
        <f t="shared" si="5"/>
        <v>NJ-M</v>
      </c>
      <c r="L112" s="32" t="str">
        <f>IF($K112=L$4&amp;"-"&amp;L$5,IF(COUNTIF($K$6:$K112,"="&amp;$K112)&gt;5,"",$H112),"")</f>
        <v/>
      </c>
      <c r="M112" s="35" t="str">
        <f>IF($K112=M$4&amp;"-"&amp;M$5,IF(COUNTIF($K$6:$K112,"="&amp;$K112)&gt;5,"",$H112),"")</f>
        <v/>
      </c>
      <c r="N112" s="34" t="str">
        <f>IF($K112=N$4&amp;"-"&amp;N$5,IF(COUNTIF($K$6:$K112,"="&amp;$K112)&gt;5,"",$H112),"")</f>
        <v/>
      </c>
      <c r="O112" s="35" t="str">
        <f>IF($K112=O$4&amp;"-"&amp;O$5,IF(COUNTIF($K$6:$K112,"="&amp;$K112)&gt;5,"",$H112),"")</f>
        <v/>
      </c>
      <c r="P112" s="34" t="str">
        <f>IF($K112=P$4&amp;"-"&amp;P$5,IF(COUNTIF($K$6:$K112,"="&amp;$K112)&gt;5,"",$H112),"")</f>
        <v/>
      </c>
      <c r="Q112" s="35" t="str">
        <f>IF($K112=Q$4&amp;"-"&amp;Q$5,IF(COUNTIF($K$6:$K112,"="&amp;$K112)&gt;5,"",$H112),"")</f>
        <v/>
      </c>
      <c r="R112" s="34" t="str">
        <f>IF($K112=R$4&amp;"-"&amp;R$5,IF(COUNTIF($K$6:$K112,"="&amp;$K112)&gt;5,"",$H112),"")</f>
        <v/>
      </c>
      <c r="S112" s="35" t="str">
        <f>IF($K112=S$4&amp;"-"&amp;S$5,IF(COUNTIF($K$6:$K112,"="&amp;$K112)&gt;5,"",$H112),"")</f>
        <v/>
      </c>
      <c r="T112" s="34" t="str">
        <f>IF($K112=T$4&amp;"-"&amp;T$5,IF(COUNTIF($K$6:$K112,"="&amp;$K112)&gt;5,"",$H112),"")</f>
        <v/>
      </c>
      <c r="U112" s="35" t="str">
        <f>IF($K112=U$4&amp;"-"&amp;U$5,IF(COUNTIF($K$6:$K112,"="&amp;$K112)&gt;5,"",$H112),"")</f>
        <v/>
      </c>
      <c r="V112" s="34" t="str">
        <f>IF($K112=V$4&amp;"-"&amp;V$5,IF(COUNTIF($K$6:$K112,"="&amp;$K112)&gt;5,"",$H112),"")</f>
        <v/>
      </c>
      <c r="W112" s="35" t="str">
        <f>IF($K112=W$4&amp;"-"&amp;W$5,IF(COUNTIF($K$6:$K112,"="&amp;$K112)&gt;5,"",$H112),"")</f>
        <v/>
      </c>
      <c r="X112" s="34" t="str">
        <f>IF($K112=X$4&amp;"-"&amp;X$5,IF(COUNTIF($K$6:$K112,"="&amp;$K112)&gt;5,"",$H112),"")</f>
        <v/>
      </c>
      <c r="Y112" s="35" t="str">
        <f>IF($K112=Y$4&amp;"-"&amp;Y$5,IF(COUNTIF($K$6:$K112,"="&amp;$K112)&gt;5,"",$H112),"")</f>
        <v/>
      </c>
      <c r="Z112" s="34" t="str">
        <f>IF($K112=Z$4&amp;"-"&amp;Z$5,IF(COUNTIF($K$6:$K112,"="&amp;$K112)&gt;5,"",$H112),"")</f>
        <v/>
      </c>
      <c r="AA112" s="33" t="str">
        <f>IF($K112=AA$4&amp;"-"&amp;AA$5,IF(COUNTIF($K$6:$K112,"="&amp;$K112)&gt;5,"",$H112),"")</f>
        <v/>
      </c>
      <c r="AB112" s="32" t="str">
        <f>IF($K112=AB$4&amp;"-"&amp;AB$5,IF(COUNTIF($K$6:$K112,"="&amp;$K112)&gt;5,"",$J112),"")</f>
        <v/>
      </c>
      <c r="AC112" s="35" t="str">
        <f>IF($K112=AC$4&amp;"-"&amp;AC$5,IF(COUNTIF($K$6:$K112,"="&amp;$K112)&gt;5,"",$J112),"")</f>
        <v/>
      </c>
      <c r="AD112" s="34" t="str">
        <f>IF($K112=AD$4&amp;"-"&amp;AD$5,IF(COUNTIF($K$6:$K112,"="&amp;$K112)&gt;5,"",$J112),"")</f>
        <v/>
      </c>
      <c r="AE112" s="35" t="str">
        <f>IF($K112=AE$4&amp;"-"&amp;AE$5,IF(COUNTIF($K$6:$K112,"="&amp;$K112)&gt;5,"",$J112),"")</f>
        <v/>
      </c>
      <c r="AF112" s="34" t="str">
        <f>IF($K112=AF$4&amp;"-"&amp;AF$5,IF(COUNTIF($K$6:$K112,"="&amp;$K112)&gt;5,"",$J112),"")</f>
        <v/>
      </c>
      <c r="AG112" s="35" t="str">
        <f>IF($K112=AG$4&amp;"-"&amp;AG$5,IF(COUNTIF($K$6:$K112,"="&amp;$K112)&gt;5,"",$J112),"")</f>
        <v/>
      </c>
      <c r="AH112" s="34" t="str">
        <f>IF($K112=AH$4&amp;"-"&amp;AH$5,IF(COUNTIF($K$6:$K112,"="&amp;$K112)&gt;5,"",$J112),"")</f>
        <v/>
      </c>
      <c r="AI112" s="35" t="str">
        <f>IF($K112=AI$4&amp;"-"&amp;AI$5,IF(COUNTIF($K$6:$K112,"="&amp;$K112)&gt;5,"",$J112),"")</f>
        <v/>
      </c>
      <c r="AJ112" s="34" t="str">
        <f>IF($K112=AJ$4&amp;"-"&amp;AJ$5,IF(COUNTIF($K$6:$K112,"="&amp;$K112)&gt;5,"",$J112),"")</f>
        <v/>
      </c>
      <c r="AK112" s="35" t="str">
        <f>IF($K112=AK$4&amp;"-"&amp;AK$5,IF(COUNTIF($K$6:$K112,"="&amp;$K112)&gt;5,"",$J112),"")</f>
        <v/>
      </c>
      <c r="AL112" s="34" t="str">
        <f>IF($K112=AL$4&amp;"-"&amp;AL$5,IF(COUNTIF($K$6:$K112,"="&amp;$K112)&gt;5,"",$J112),"")</f>
        <v/>
      </c>
      <c r="AM112" s="33" t="str">
        <f>IF($K112=AM$4&amp;"-"&amp;AM$5,IF(COUNTIF($K$6:$K112,"="&amp;$K112)&gt;5,"",$J112),"")</f>
        <v/>
      </c>
      <c r="AO112" s="12"/>
      <c r="AP112" s="12"/>
      <c r="AQ112" s="18"/>
      <c r="AR112" s="12"/>
      <c r="AS112" s="16"/>
      <c r="AT112" s="12"/>
      <c r="AU112" s="12"/>
      <c r="AV112" s="12"/>
      <c r="AW112" s="12"/>
      <c r="AX112" s="12"/>
    </row>
    <row r="113" spans="1:50" hidden="1" x14ac:dyDescent="0.25">
      <c r="A113" s="26">
        <v>108</v>
      </c>
      <c r="B113" s="51">
        <v>97</v>
      </c>
      <c r="C113" s="10" t="s">
        <v>370</v>
      </c>
      <c r="D113" s="3" t="s">
        <v>243</v>
      </c>
      <c r="E113" s="4" t="s">
        <v>2</v>
      </c>
      <c r="F113" s="55" t="b">
        <v>1</v>
      </c>
      <c r="G113" s="4" t="s">
        <v>12</v>
      </c>
      <c r="H113" s="4">
        <f>COUNTIF(G$6:G113,G113)</f>
        <v>90</v>
      </c>
      <c r="I113" s="53" t="str">
        <f t="shared" si="4"/>
        <v>M</v>
      </c>
      <c r="J113" s="53">
        <f>IF(I113="","",COUNTIF(I$6:I113,I113))</f>
        <v>79</v>
      </c>
      <c r="K113" s="29" t="str">
        <f t="shared" si="5"/>
        <v>Ely-M</v>
      </c>
      <c r="L113" s="32" t="str">
        <f>IF($K113=L$4&amp;"-"&amp;L$5,IF(COUNTIF($K$6:$K113,"="&amp;$K113)&gt;5,"",$H113),"")</f>
        <v/>
      </c>
      <c r="M113" s="35" t="str">
        <f>IF($K113=M$4&amp;"-"&amp;M$5,IF(COUNTIF($K$6:$K113,"="&amp;$K113)&gt;5,"",$H113),"")</f>
        <v/>
      </c>
      <c r="N113" s="34" t="str">
        <f>IF($K113=N$4&amp;"-"&amp;N$5,IF(COUNTIF($K$6:$K113,"="&amp;$K113)&gt;5,"",$H113),"")</f>
        <v/>
      </c>
      <c r="O113" s="35" t="str">
        <f>IF($K113=O$4&amp;"-"&amp;O$5,IF(COUNTIF($K$6:$K113,"="&amp;$K113)&gt;5,"",$H113),"")</f>
        <v/>
      </c>
      <c r="P113" s="34" t="str">
        <f>IF($K113=P$4&amp;"-"&amp;P$5,IF(COUNTIF($K$6:$K113,"="&amp;$K113)&gt;5,"",$H113),"")</f>
        <v/>
      </c>
      <c r="Q113" s="35" t="str">
        <f>IF($K113=Q$4&amp;"-"&amp;Q$5,IF(COUNTIF($K$6:$K113,"="&amp;$K113)&gt;5,"",$H113),"")</f>
        <v/>
      </c>
      <c r="R113" s="34" t="str">
        <f>IF($K113=R$4&amp;"-"&amp;R$5,IF(COUNTIF($K$6:$K113,"="&amp;$K113)&gt;5,"",$H113),"")</f>
        <v/>
      </c>
      <c r="S113" s="35" t="str">
        <f>IF($K113=S$4&amp;"-"&amp;S$5,IF(COUNTIF($K$6:$K113,"="&amp;$K113)&gt;5,"",$H113),"")</f>
        <v/>
      </c>
      <c r="T113" s="34" t="str">
        <f>IF($K113=T$4&amp;"-"&amp;T$5,IF(COUNTIF($K$6:$K113,"="&amp;$K113)&gt;5,"",$H113),"")</f>
        <v/>
      </c>
      <c r="U113" s="35" t="str">
        <f>IF($K113=U$4&amp;"-"&amp;U$5,IF(COUNTIF($K$6:$K113,"="&amp;$K113)&gt;5,"",$H113),"")</f>
        <v/>
      </c>
      <c r="V113" s="34" t="str">
        <f>IF($K113=V$4&amp;"-"&amp;V$5,IF(COUNTIF($K$6:$K113,"="&amp;$K113)&gt;5,"",$H113),"")</f>
        <v/>
      </c>
      <c r="W113" s="35" t="str">
        <f>IF($K113=W$4&amp;"-"&amp;W$5,IF(COUNTIF($K$6:$K113,"="&amp;$K113)&gt;5,"",$H113),"")</f>
        <v/>
      </c>
      <c r="X113" s="34" t="str">
        <f>IF($K113=X$4&amp;"-"&amp;X$5,IF(COUNTIF($K$6:$K113,"="&amp;$K113)&gt;5,"",$H113),"")</f>
        <v/>
      </c>
      <c r="Y113" s="35" t="str">
        <f>IF($K113=Y$4&amp;"-"&amp;Y$5,IF(COUNTIF($K$6:$K113,"="&amp;$K113)&gt;5,"",$H113),"")</f>
        <v/>
      </c>
      <c r="Z113" s="34" t="str">
        <f>IF($K113=Z$4&amp;"-"&amp;Z$5,IF(COUNTIF($K$6:$K113,"="&amp;$K113)&gt;5,"",$H113),"")</f>
        <v/>
      </c>
      <c r="AA113" s="33" t="str">
        <f>IF($K113=AA$4&amp;"-"&amp;AA$5,IF(COUNTIF($K$6:$K113,"="&amp;$K113)&gt;5,"",$H113),"")</f>
        <v/>
      </c>
      <c r="AB113" s="32" t="str">
        <f>IF($K113=AB$4&amp;"-"&amp;AB$5,IF(COUNTIF($K$6:$K113,"="&amp;$K113)&gt;5,"",$J113),"")</f>
        <v/>
      </c>
      <c r="AC113" s="35" t="str">
        <f>IF($K113=AC$4&amp;"-"&amp;AC$5,IF(COUNTIF($K$6:$K113,"="&amp;$K113)&gt;5,"",$J113),"")</f>
        <v/>
      </c>
      <c r="AD113" s="34" t="str">
        <f>IF($K113=AD$4&amp;"-"&amp;AD$5,IF(COUNTIF($K$6:$K113,"="&amp;$K113)&gt;5,"",$J113),"")</f>
        <v/>
      </c>
      <c r="AE113" s="35" t="str">
        <f>IF($K113=AE$4&amp;"-"&amp;AE$5,IF(COUNTIF($K$6:$K113,"="&amp;$K113)&gt;5,"",$J113),"")</f>
        <v/>
      </c>
      <c r="AF113" s="34" t="str">
        <f>IF($K113=AF$4&amp;"-"&amp;AF$5,IF(COUNTIF($K$6:$K113,"="&amp;$K113)&gt;5,"",$J113),"")</f>
        <v/>
      </c>
      <c r="AG113" s="35" t="str">
        <f>IF($K113=AG$4&amp;"-"&amp;AG$5,IF(COUNTIF($K$6:$K113,"="&amp;$K113)&gt;5,"",$J113),"")</f>
        <v/>
      </c>
      <c r="AH113" s="34" t="str">
        <f>IF($K113=AH$4&amp;"-"&amp;AH$5,IF(COUNTIF($K$6:$K113,"="&amp;$K113)&gt;5,"",$J113),"")</f>
        <v/>
      </c>
      <c r="AI113" s="35" t="str">
        <f>IF($K113=AI$4&amp;"-"&amp;AI$5,IF(COUNTIF($K$6:$K113,"="&amp;$K113)&gt;5,"",$J113),"")</f>
        <v/>
      </c>
      <c r="AJ113" s="34" t="str">
        <f>IF($K113=AJ$4&amp;"-"&amp;AJ$5,IF(COUNTIF($K$6:$K113,"="&amp;$K113)&gt;5,"",$J113),"")</f>
        <v/>
      </c>
      <c r="AK113" s="35" t="str">
        <f>IF($K113=AK$4&amp;"-"&amp;AK$5,IF(COUNTIF($K$6:$K113,"="&amp;$K113)&gt;5,"",$J113),"")</f>
        <v/>
      </c>
      <c r="AL113" s="34" t="str">
        <f>IF($K113=AL$4&amp;"-"&amp;AL$5,IF(COUNTIF($K$6:$K113,"="&amp;$K113)&gt;5,"",$J113),"")</f>
        <v/>
      </c>
      <c r="AM113" s="33" t="str">
        <f>IF($K113=AM$4&amp;"-"&amp;AM$5,IF(COUNTIF($K$6:$K113,"="&amp;$K113)&gt;5,"",$J113),"")</f>
        <v/>
      </c>
      <c r="AO113" s="12"/>
      <c r="AP113" s="12"/>
      <c r="AQ113" s="18"/>
      <c r="AR113" s="12"/>
      <c r="AS113" s="16"/>
      <c r="AT113" s="12"/>
      <c r="AU113" s="12"/>
      <c r="AV113" s="12"/>
      <c r="AW113" s="12"/>
      <c r="AX113" s="12"/>
    </row>
    <row r="114" spans="1:50" hidden="1" x14ac:dyDescent="0.25">
      <c r="A114" s="27">
        <v>109</v>
      </c>
      <c r="B114" s="51">
        <v>98</v>
      </c>
      <c r="C114" s="10" t="s">
        <v>546</v>
      </c>
      <c r="D114" s="3" t="s">
        <v>149</v>
      </c>
      <c r="E114" s="4" t="s">
        <v>0</v>
      </c>
      <c r="F114" s="51" t="b">
        <v>1</v>
      </c>
      <c r="G114" s="4" t="s">
        <v>12</v>
      </c>
      <c r="H114" s="4">
        <f>COUNTIF(G$6:G114,G114)</f>
        <v>91</v>
      </c>
      <c r="I114" s="53" t="str">
        <f t="shared" si="4"/>
        <v>M</v>
      </c>
      <c r="J114" s="53">
        <f>IF(I114="","",COUNTIF(I$6:I114,I114))</f>
        <v>80</v>
      </c>
      <c r="K114" s="29" t="str">
        <f t="shared" si="5"/>
        <v>C&amp;C-M</v>
      </c>
      <c r="L114" s="32" t="str">
        <f>IF($K114=L$4&amp;"-"&amp;L$5,IF(COUNTIF($K$6:$K114,"="&amp;$K114)&gt;5,"",$H114),"")</f>
        <v/>
      </c>
      <c r="M114" s="35" t="str">
        <f>IF($K114=M$4&amp;"-"&amp;M$5,IF(COUNTIF($K$6:$K114,"="&amp;$K114)&gt;5,"",$H114),"")</f>
        <v/>
      </c>
      <c r="N114" s="34" t="str">
        <f>IF($K114=N$4&amp;"-"&amp;N$5,IF(COUNTIF($K$6:$K114,"="&amp;$K114)&gt;5,"",$H114),"")</f>
        <v/>
      </c>
      <c r="O114" s="35" t="str">
        <f>IF($K114=O$4&amp;"-"&amp;O$5,IF(COUNTIF($K$6:$K114,"="&amp;$K114)&gt;5,"",$H114),"")</f>
        <v/>
      </c>
      <c r="P114" s="34" t="str">
        <f>IF($K114=P$4&amp;"-"&amp;P$5,IF(COUNTIF($K$6:$K114,"="&amp;$K114)&gt;5,"",$H114),"")</f>
        <v/>
      </c>
      <c r="Q114" s="35" t="str">
        <f>IF($K114=Q$4&amp;"-"&amp;Q$5,IF(COUNTIF($K$6:$K114,"="&amp;$K114)&gt;5,"",$H114),"")</f>
        <v/>
      </c>
      <c r="R114" s="34" t="str">
        <f>IF($K114=R$4&amp;"-"&amp;R$5,IF(COUNTIF($K$6:$K114,"="&amp;$K114)&gt;5,"",$H114),"")</f>
        <v/>
      </c>
      <c r="S114" s="35" t="str">
        <f>IF($K114=S$4&amp;"-"&amp;S$5,IF(COUNTIF($K$6:$K114,"="&amp;$K114)&gt;5,"",$H114),"")</f>
        <v/>
      </c>
      <c r="T114" s="34" t="str">
        <f>IF($K114=T$4&amp;"-"&amp;T$5,IF(COUNTIF($K$6:$K114,"="&amp;$K114)&gt;5,"",$H114),"")</f>
        <v/>
      </c>
      <c r="U114" s="35" t="str">
        <f>IF($K114=U$4&amp;"-"&amp;U$5,IF(COUNTIF($K$6:$K114,"="&amp;$K114)&gt;5,"",$H114),"")</f>
        <v/>
      </c>
      <c r="V114" s="34" t="str">
        <f>IF($K114=V$4&amp;"-"&amp;V$5,IF(COUNTIF($K$6:$K114,"="&amp;$K114)&gt;5,"",$H114),"")</f>
        <v/>
      </c>
      <c r="W114" s="35" t="str">
        <f>IF($K114=W$4&amp;"-"&amp;W$5,IF(COUNTIF($K$6:$K114,"="&amp;$K114)&gt;5,"",$H114),"")</f>
        <v/>
      </c>
      <c r="X114" s="34" t="str">
        <f>IF($K114=X$4&amp;"-"&amp;X$5,IF(COUNTIF($K$6:$K114,"="&amp;$K114)&gt;5,"",$H114),"")</f>
        <v/>
      </c>
      <c r="Y114" s="35" t="str">
        <f>IF($K114=Y$4&amp;"-"&amp;Y$5,IF(COUNTIF($K$6:$K114,"="&amp;$K114)&gt;5,"",$H114),"")</f>
        <v/>
      </c>
      <c r="Z114" s="34" t="str">
        <f>IF($K114=Z$4&amp;"-"&amp;Z$5,IF(COUNTIF($K$6:$K114,"="&amp;$K114)&gt;5,"",$H114),"")</f>
        <v/>
      </c>
      <c r="AA114" s="33" t="str">
        <f>IF($K114=AA$4&amp;"-"&amp;AA$5,IF(COUNTIF($K$6:$K114,"="&amp;$K114)&gt;5,"",$H114),"")</f>
        <v/>
      </c>
      <c r="AB114" s="32" t="str">
        <f>IF($K114=AB$4&amp;"-"&amp;AB$5,IF(COUNTIF($K$6:$K114,"="&amp;$K114)&gt;5,"",$J114),"")</f>
        <v/>
      </c>
      <c r="AC114" s="35" t="str">
        <f>IF($K114=AC$4&amp;"-"&amp;AC$5,IF(COUNTIF($K$6:$K114,"="&amp;$K114)&gt;5,"",$J114),"")</f>
        <v/>
      </c>
      <c r="AD114" s="34" t="str">
        <f>IF($K114=AD$4&amp;"-"&amp;AD$5,IF(COUNTIF($K$6:$K114,"="&amp;$K114)&gt;5,"",$J114),"")</f>
        <v/>
      </c>
      <c r="AE114" s="35" t="str">
        <f>IF($K114=AE$4&amp;"-"&amp;AE$5,IF(COUNTIF($K$6:$K114,"="&amp;$K114)&gt;5,"",$J114),"")</f>
        <v/>
      </c>
      <c r="AF114" s="34" t="str">
        <f>IF($K114=AF$4&amp;"-"&amp;AF$5,IF(COUNTIF($K$6:$K114,"="&amp;$K114)&gt;5,"",$J114),"")</f>
        <v/>
      </c>
      <c r="AG114" s="35" t="str">
        <f>IF($K114=AG$4&amp;"-"&amp;AG$5,IF(COUNTIF($K$6:$K114,"="&amp;$K114)&gt;5,"",$J114),"")</f>
        <v/>
      </c>
      <c r="AH114" s="34" t="str">
        <f>IF($K114=AH$4&amp;"-"&amp;AH$5,IF(COUNTIF($K$6:$K114,"="&amp;$K114)&gt;5,"",$J114),"")</f>
        <v/>
      </c>
      <c r="AI114" s="35" t="str">
        <f>IF($K114=AI$4&amp;"-"&amp;AI$5,IF(COUNTIF($K$6:$K114,"="&amp;$K114)&gt;5,"",$J114),"")</f>
        <v/>
      </c>
      <c r="AJ114" s="34" t="str">
        <f>IF($K114=AJ$4&amp;"-"&amp;AJ$5,IF(COUNTIF($K$6:$K114,"="&amp;$K114)&gt;5,"",$J114),"")</f>
        <v/>
      </c>
      <c r="AK114" s="35" t="str">
        <f>IF($K114=AK$4&amp;"-"&amp;AK$5,IF(COUNTIF($K$6:$K114,"="&amp;$K114)&gt;5,"",$J114),"")</f>
        <v/>
      </c>
      <c r="AL114" s="34" t="str">
        <f>IF($K114=AL$4&amp;"-"&amp;AL$5,IF(COUNTIF($K$6:$K114,"="&amp;$K114)&gt;5,"",$J114),"")</f>
        <v/>
      </c>
      <c r="AM114" s="33" t="str">
        <f>IF($K114=AM$4&amp;"-"&amp;AM$5,IF(COUNTIF($K$6:$K114,"="&amp;$K114)&gt;5,"",$J114),"")</f>
        <v/>
      </c>
      <c r="AO114" s="12"/>
      <c r="AP114" s="12"/>
      <c r="AQ114" s="18"/>
      <c r="AR114" s="12"/>
      <c r="AS114" s="16"/>
      <c r="AT114" s="12"/>
      <c r="AU114" s="12"/>
      <c r="AV114" s="12"/>
      <c r="AW114" s="12"/>
      <c r="AX114" s="12"/>
    </row>
    <row r="115" spans="1:50" hidden="1" x14ac:dyDescent="0.25">
      <c r="A115" s="26">
        <v>110</v>
      </c>
      <c r="B115" s="51">
        <v>99</v>
      </c>
      <c r="C115" s="10" t="s">
        <v>547</v>
      </c>
      <c r="D115" s="3" t="s">
        <v>643</v>
      </c>
      <c r="E115" s="4" t="s">
        <v>5</v>
      </c>
      <c r="F115" s="55" t="b">
        <v>1</v>
      </c>
      <c r="G115" s="4" t="s">
        <v>12</v>
      </c>
      <c r="H115" s="4">
        <f>COUNTIF(G$6:G115,G115)</f>
        <v>92</v>
      </c>
      <c r="I115" s="53" t="str">
        <f t="shared" si="4"/>
        <v>M</v>
      </c>
      <c r="J115" s="53">
        <f>IF(I115="","",COUNTIF(I$6:I115,I115))</f>
        <v>81</v>
      </c>
      <c r="K115" s="29" t="str">
        <f t="shared" si="5"/>
        <v>SS-M</v>
      </c>
      <c r="L115" s="32" t="str">
        <f>IF($K115=L$4&amp;"-"&amp;L$5,IF(COUNTIF($K$6:$K115,"="&amp;$K115)&gt;5,"",$H115),"")</f>
        <v/>
      </c>
      <c r="M115" s="35" t="str">
        <f>IF($K115=M$4&amp;"-"&amp;M$5,IF(COUNTIF($K$6:$K115,"="&amp;$K115)&gt;5,"",$H115),"")</f>
        <v/>
      </c>
      <c r="N115" s="34" t="str">
        <f>IF($K115=N$4&amp;"-"&amp;N$5,IF(COUNTIF($K$6:$K115,"="&amp;$K115)&gt;5,"",$H115),"")</f>
        <v/>
      </c>
      <c r="O115" s="35" t="str">
        <f>IF($K115=O$4&amp;"-"&amp;O$5,IF(COUNTIF($K$6:$K115,"="&amp;$K115)&gt;5,"",$H115),"")</f>
        <v/>
      </c>
      <c r="P115" s="34" t="str">
        <f>IF($K115=P$4&amp;"-"&amp;P$5,IF(COUNTIF($K$6:$K115,"="&amp;$K115)&gt;5,"",$H115),"")</f>
        <v/>
      </c>
      <c r="Q115" s="35" t="str">
        <f>IF($K115=Q$4&amp;"-"&amp;Q$5,IF(COUNTIF($K$6:$K115,"="&amp;$K115)&gt;5,"",$H115),"")</f>
        <v/>
      </c>
      <c r="R115" s="34" t="str">
        <f>IF($K115=R$4&amp;"-"&amp;R$5,IF(COUNTIF($K$6:$K115,"="&amp;$K115)&gt;5,"",$H115),"")</f>
        <v/>
      </c>
      <c r="S115" s="35" t="str">
        <f>IF($K115=S$4&amp;"-"&amp;S$5,IF(COUNTIF($K$6:$K115,"="&amp;$K115)&gt;5,"",$H115),"")</f>
        <v/>
      </c>
      <c r="T115" s="34" t="str">
        <f>IF($K115=T$4&amp;"-"&amp;T$5,IF(COUNTIF($K$6:$K115,"="&amp;$K115)&gt;5,"",$H115),"")</f>
        <v/>
      </c>
      <c r="U115" s="35" t="str">
        <f>IF($K115=U$4&amp;"-"&amp;U$5,IF(COUNTIF($K$6:$K115,"="&amp;$K115)&gt;5,"",$H115),"")</f>
        <v/>
      </c>
      <c r="V115" s="34" t="str">
        <f>IF($K115=V$4&amp;"-"&amp;V$5,IF(COUNTIF($K$6:$K115,"="&amp;$K115)&gt;5,"",$H115),"")</f>
        <v/>
      </c>
      <c r="W115" s="35" t="str">
        <f>IF($K115=W$4&amp;"-"&amp;W$5,IF(COUNTIF($K$6:$K115,"="&amp;$K115)&gt;5,"",$H115),"")</f>
        <v/>
      </c>
      <c r="X115" s="34" t="str">
        <f>IF($K115=X$4&amp;"-"&amp;X$5,IF(COUNTIF($K$6:$K115,"="&amp;$K115)&gt;5,"",$H115),"")</f>
        <v/>
      </c>
      <c r="Y115" s="35" t="str">
        <f>IF($K115=Y$4&amp;"-"&amp;Y$5,IF(COUNTIF($K$6:$K115,"="&amp;$K115)&gt;5,"",$H115),"")</f>
        <v/>
      </c>
      <c r="Z115" s="34" t="str">
        <f>IF($K115=Z$4&amp;"-"&amp;Z$5,IF(COUNTIF($K$6:$K115,"="&amp;$K115)&gt;5,"",$H115),"")</f>
        <v/>
      </c>
      <c r="AA115" s="33" t="str">
        <f>IF($K115=AA$4&amp;"-"&amp;AA$5,IF(COUNTIF($K$6:$K115,"="&amp;$K115)&gt;5,"",$H115),"")</f>
        <v/>
      </c>
      <c r="AB115" s="32" t="str">
        <f>IF($K115=AB$4&amp;"-"&amp;AB$5,IF(COUNTIF($K$6:$K115,"="&amp;$K115)&gt;5,"",$J115),"")</f>
        <v/>
      </c>
      <c r="AC115" s="35" t="str">
        <f>IF($K115=AC$4&amp;"-"&amp;AC$5,IF(COUNTIF($K$6:$K115,"="&amp;$K115)&gt;5,"",$J115),"")</f>
        <v/>
      </c>
      <c r="AD115" s="34" t="str">
        <f>IF($K115=AD$4&amp;"-"&amp;AD$5,IF(COUNTIF($K$6:$K115,"="&amp;$K115)&gt;5,"",$J115),"")</f>
        <v/>
      </c>
      <c r="AE115" s="35" t="str">
        <f>IF($K115=AE$4&amp;"-"&amp;AE$5,IF(COUNTIF($K$6:$K115,"="&amp;$K115)&gt;5,"",$J115),"")</f>
        <v/>
      </c>
      <c r="AF115" s="34" t="str">
        <f>IF($K115=AF$4&amp;"-"&amp;AF$5,IF(COUNTIF($K$6:$K115,"="&amp;$K115)&gt;5,"",$J115),"")</f>
        <v/>
      </c>
      <c r="AG115" s="35" t="str">
        <f>IF($K115=AG$4&amp;"-"&amp;AG$5,IF(COUNTIF($K$6:$K115,"="&amp;$K115)&gt;5,"",$J115),"")</f>
        <v/>
      </c>
      <c r="AH115" s="34" t="str">
        <f>IF($K115=AH$4&amp;"-"&amp;AH$5,IF(COUNTIF($K$6:$K115,"="&amp;$K115)&gt;5,"",$J115),"")</f>
        <v/>
      </c>
      <c r="AI115" s="35" t="str">
        <f>IF($K115=AI$4&amp;"-"&amp;AI$5,IF(COUNTIF($K$6:$K115,"="&amp;$K115)&gt;5,"",$J115),"")</f>
        <v/>
      </c>
      <c r="AJ115" s="34" t="str">
        <f>IF($K115=AJ$4&amp;"-"&amp;AJ$5,IF(COUNTIF($K$6:$K115,"="&amp;$K115)&gt;5,"",$J115),"")</f>
        <v/>
      </c>
      <c r="AK115" s="35" t="str">
        <f>IF($K115=AK$4&amp;"-"&amp;AK$5,IF(COUNTIF($K$6:$K115,"="&amp;$K115)&gt;5,"",$J115),"")</f>
        <v/>
      </c>
      <c r="AL115" s="34" t="str">
        <f>IF($K115=AL$4&amp;"-"&amp;AL$5,IF(COUNTIF($K$6:$K115,"="&amp;$K115)&gt;5,"",$J115),"")</f>
        <v/>
      </c>
      <c r="AM115" s="33" t="str">
        <f>IF($K115=AM$4&amp;"-"&amp;AM$5,IF(COUNTIF($K$6:$K115,"="&amp;$K115)&gt;5,"",$J115),"")</f>
        <v/>
      </c>
      <c r="AO115" s="12"/>
      <c r="AP115" s="12"/>
      <c r="AQ115" s="18"/>
      <c r="AR115" s="12"/>
      <c r="AS115" s="16"/>
      <c r="AT115" s="12"/>
      <c r="AU115" s="12"/>
      <c r="AV115" s="12"/>
      <c r="AW115" s="12"/>
      <c r="AX115" s="12"/>
    </row>
    <row r="116" spans="1:50" hidden="1" x14ac:dyDescent="0.25">
      <c r="A116" s="27">
        <v>111</v>
      </c>
      <c r="B116" s="51">
        <v>100</v>
      </c>
      <c r="C116" s="10" t="s">
        <v>730</v>
      </c>
      <c r="D116" s="3" t="s">
        <v>270</v>
      </c>
      <c r="E116" s="4" t="s">
        <v>0</v>
      </c>
      <c r="F116" s="51" t="b">
        <v>1</v>
      </c>
      <c r="G116" s="4" t="s">
        <v>12</v>
      </c>
      <c r="H116" s="4">
        <f>COUNTIF(G$6:G116,G116)</f>
        <v>93</v>
      </c>
      <c r="I116" s="53" t="str">
        <f t="shared" si="4"/>
        <v>M</v>
      </c>
      <c r="J116" s="53">
        <f>IF(I116="","",COUNTIF(I$6:I116,I116))</f>
        <v>82</v>
      </c>
      <c r="K116" s="29" t="str">
        <f t="shared" si="5"/>
        <v>C&amp;C-M</v>
      </c>
      <c r="L116" s="32" t="str">
        <f>IF($K116=L$4&amp;"-"&amp;L$5,IF(COUNTIF($K$6:$K116,"="&amp;$K116)&gt;5,"",$H116),"")</f>
        <v/>
      </c>
      <c r="M116" s="35" t="str">
        <f>IF($K116=M$4&amp;"-"&amp;M$5,IF(COUNTIF($K$6:$K116,"="&amp;$K116)&gt;5,"",$H116),"")</f>
        <v/>
      </c>
      <c r="N116" s="34" t="str">
        <f>IF($K116=N$4&amp;"-"&amp;N$5,IF(COUNTIF($K$6:$K116,"="&amp;$K116)&gt;5,"",$H116),"")</f>
        <v/>
      </c>
      <c r="O116" s="35" t="str">
        <f>IF($K116=O$4&amp;"-"&amp;O$5,IF(COUNTIF($K$6:$K116,"="&amp;$K116)&gt;5,"",$H116),"")</f>
        <v/>
      </c>
      <c r="P116" s="34" t="str">
        <f>IF($K116=P$4&amp;"-"&amp;P$5,IF(COUNTIF($K$6:$K116,"="&amp;$K116)&gt;5,"",$H116),"")</f>
        <v/>
      </c>
      <c r="Q116" s="35" t="str">
        <f>IF($K116=Q$4&amp;"-"&amp;Q$5,IF(COUNTIF($K$6:$K116,"="&amp;$K116)&gt;5,"",$H116),"")</f>
        <v/>
      </c>
      <c r="R116" s="34" t="str">
        <f>IF($K116=R$4&amp;"-"&amp;R$5,IF(COUNTIF($K$6:$K116,"="&amp;$K116)&gt;5,"",$H116),"")</f>
        <v/>
      </c>
      <c r="S116" s="35" t="str">
        <f>IF($K116=S$4&amp;"-"&amp;S$5,IF(COUNTIF($K$6:$K116,"="&amp;$K116)&gt;5,"",$H116),"")</f>
        <v/>
      </c>
      <c r="T116" s="34" t="str">
        <f>IF($K116=T$4&amp;"-"&amp;T$5,IF(COUNTIF($K$6:$K116,"="&amp;$K116)&gt;5,"",$H116),"")</f>
        <v/>
      </c>
      <c r="U116" s="35" t="str">
        <f>IF($K116=U$4&amp;"-"&amp;U$5,IF(COUNTIF($K$6:$K116,"="&amp;$K116)&gt;5,"",$H116),"")</f>
        <v/>
      </c>
      <c r="V116" s="34" t="str">
        <f>IF($K116=V$4&amp;"-"&amp;V$5,IF(COUNTIF($K$6:$K116,"="&amp;$K116)&gt;5,"",$H116),"")</f>
        <v/>
      </c>
      <c r="W116" s="35" t="str">
        <f>IF($K116=W$4&amp;"-"&amp;W$5,IF(COUNTIF($K$6:$K116,"="&amp;$K116)&gt;5,"",$H116),"")</f>
        <v/>
      </c>
      <c r="X116" s="34" t="str">
        <f>IF($K116=X$4&amp;"-"&amp;X$5,IF(COUNTIF($K$6:$K116,"="&amp;$K116)&gt;5,"",$H116),"")</f>
        <v/>
      </c>
      <c r="Y116" s="35" t="str">
        <f>IF($K116=Y$4&amp;"-"&amp;Y$5,IF(COUNTIF($K$6:$K116,"="&amp;$K116)&gt;5,"",$H116),"")</f>
        <v/>
      </c>
      <c r="Z116" s="34" t="str">
        <f>IF($K116=Z$4&amp;"-"&amp;Z$5,IF(COUNTIF($K$6:$K116,"="&amp;$K116)&gt;5,"",$H116),"")</f>
        <v/>
      </c>
      <c r="AA116" s="33" t="str">
        <f>IF($K116=AA$4&amp;"-"&amp;AA$5,IF(COUNTIF($K$6:$K116,"="&amp;$K116)&gt;5,"",$H116),"")</f>
        <v/>
      </c>
      <c r="AB116" s="32" t="str">
        <f>IF($K116=AB$4&amp;"-"&amp;AB$5,IF(COUNTIF($K$6:$K116,"="&amp;$K116)&gt;5,"",$J116),"")</f>
        <v/>
      </c>
      <c r="AC116" s="35" t="str">
        <f>IF($K116=AC$4&amp;"-"&amp;AC$5,IF(COUNTIF($K$6:$K116,"="&amp;$K116)&gt;5,"",$J116),"")</f>
        <v/>
      </c>
      <c r="AD116" s="34" t="str">
        <f>IF($K116=AD$4&amp;"-"&amp;AD$5,IF(COUNTIF($K$6:$K116,"="&amp;$K116)&gt;5,"",$J116),"")</f>
        <v/>
      </c>
      <c r="AE116" s="35" t="str">
        <f>IF($K116=AE$4&amp;"-"&amp;AE$5,IF(COUNTIF($K$6:$K116,"="&amp;$K116)&gt;5,"",$J116),"")</f>
        <v/>
      </c>
      <c r="AF116" s="34" t="str">
        <f>IF($K116=AF$4&amp;"-"&amp;AF$5,IF(COUNTIF($K$6:$K116,"="&amp;$K116)&gt;5,"",$J116),"")</f>
        <v/>
      </c>
      <c r="AG116" s="35" t="str">
        <f>IF($K116=AG$4&amp;"-"&amp;AG$5,IF(COUNTIF($K$6:$K116,"="&amp;$K116)&gt;5,"",$J116),"")</f>
        <v/>
      </c>
      <c r="AH116" s="34" t="str">
        <f>IF($K116=AH$4&amp;"-"&amp;AH$5,IF(COUNTIF($K$6:$K116,"="&amp;$K116)&gt;5,"",$J116),"")</f>
        <v/>
      </c>
      <c r="AI116" s="35" t="str">
        <f>IF($K116=AI$4&amp;"-"&amp;AI$5,IF(COUNTIF($K$6:$K116,"="&amp;$K116)&gt;5,"",$J116),"")</f>
        <v/>
      </c>
      <c r="AJ116" s="34" t="str">
        <f>IF($K116=AJ$4&amp;"-"&amp;AJ$5,IF(COUNTIF($K$6:$K116,"="&amp;$K116)&gt;5,"",$J116),"")</f>
        <v/>
      </c>
      <c r="AK116" s="35" t="str">
        <f>IF($K116=AK$4&amp;"-"&amp;AK$5,IF(COUNTIF($K$6:$K116,"="&amp;$K116)&gt;5,"",$J116),"")</f>
        <v/>
      </c>
      <c r="AL116" s="34" t="str">
        <f>IF($K116=AL$4&amp;"-"&amp;AL$5,IF(COUNTIF($K$6:$K116,"="&amp;$K116)&gt;5,"",$J116),"")</f>
        <v/>
      </c>
      <c r="AM116" s="33" t="str">
        <f>IF($K116=AM$4&amp;"-"&amp;AM$5,IF(COUNTIF($K$6:$K116,"="&amp;$K116)&gt;5,"",$J116),"")</f>
        <v/>
      </c>
      <c r="AO116" s="12"/>
      <c r="AP116" s="12"/>
      <c r="AQ116" s="18"/>
      <c r="AR116" s="12"/>
      <c r="AS116" s="16"/>
      <c r="AT116" s="12"/>
      <c r="AU116" s="12"/>
      <c r="AV116" s="12"/>
      <c r="AW116" s="12"/>
      <c r="AX116" s="12"/>
    </row>
    <row r="117" spans="1:50" hidden="1" x14ac:dyDescent="0.25">
      <c r="A117" s="26">
        <v>112</v>
      </c>
      <c r="B117" s="51" t="s">
        <v>695</v>
      </c>
      <c r="C117" s="10" t="s">
        <v>730</v>
      </c>
      <c r="D117" s="3" t="s">
        <v>623</v>
      </c>
      <c r="E117" s="4" t="s">
        <v>264</v>
      </c>
      <c r="F117" s="55" t="b">
        <v>0</v>
      </c>
      <c r="G117" s="4" t="s">
        <v>13</v>
      </c>
      <c r="H117" s="4">
        <f>COUNTIF(G$6:G117,G117)</f>
        <v>19</v>
      </c>
      <c r="I117" s="53" t="str">
        <f t="shared" si="4"/>
        <v/>
      </c>
      <c r="J117" s="53" t="str">
        <f>IF(I117="","",COUNTIF(I$6:I117,I117))</f>
        <v/>
      </c>
      <c r="K117" s="29" t="str">
        <f t="shared" si="5"/>
        <v>RR-F</v>
      </c>
      <c r="L117" s="32" t="str">
        <f>IF($K117=L$4&amp;"-"&amp;L$5,IF(COUNTIF($K$6:$K117,"="&amp;$K117)&gt;5,"",$H117),"")</f>
        <v/>
      </c>
      <c r="M117" s="35" t="str">
        <f>IF($K117=M$4&amp;"-"&amp;M$5,IF(COUNTIF($K$6:$K117,"="&amp;$K117)&gt;5,"",$H117),"")</f>
        <v/>
      </c>
      <c r="N117" s="34" t="str">
        <f>IF($K117=N$4&amp;"-"&amp;N$5,IF(COUNTIF($K$6:$K117,"="&amp;$K117)&gt;5,"",$H117),"")</f>
        <v/>
      </c>
      <c r="O117" s="35" t="str">
        <f>IF($K117=O$4&amp;"-"&amp;O$5,IF(COUNTIF($K$6:$K117,"="&amp;$K117)&gt;5,"",$H117),"")</f>
        <v/>
      </c>
      <c r="P117" s="34" t="str">
        <f>IF($K117=P$4&amp;"-"&amp;P$5,IF(COUNTIF($K$6:$K117,"="&amp;$K117)&gt;5,"",$H117),"")</f>
        <v/>
      </c>
      <c r="Q117" s="35" t="str">
        <f>IF($K117=Q$4&amp;"-"&amp;Q$5,IF(COUNTIF($K$6:$K117,"="&amp;$K117)&gt;5,"",$H117),"")</f>
        <v/>
      </c>
      <c r="R117" s="34" t="str">
        <f>IF($K117=R$4&amp;"-"&amp;R$5,IF(COUNTIF($K$6:$K117,"="&amp;$K117)&gt;5,"",$H117),"")</f>
        <v/>
      </c>
      <c r="S117" s="35" t="str">
        <f>IF($K117=S$4&amp;"-"&amp;S$5,IF(COUNTIF($K$6:$K117,"="&amp;$K117)&gt;5,"",$H117),"")</f>
        <v/>
      </c>
      <c r="T117" s="34" t="str">
        <f>IF($K117=T$4&amp;"-"&amp;T$5,IF(COUNTIF($K$6:$K117,"="&amp;$K117)&gt;5,"",$H117),"")</f>
        <v/>
      </c>
      <c r="U117" s="35" t="str">
        <f>IF($K117=U$4&amp;"-"&amp;U$5,IF(COUNTIF($K$6:$K117,"="&amp;$K117)&gt;5,"",$H117),"")</f>
        <v/>
      </c>
      <c r="V117" s="34" t="str">
        <f>IF($K117=V$4&amp;"-"&amp;V$5,IF(COUNTIF($K$6:$K117,"="&amp;$K117)&gt;5,"",$H117),"")</f>
        <v/>
      </c>
      <c r="W117" s="35" t="str">
        <f>IF($K117=W$4&amp;"-"&amp;W$5,IF(COUNTIF($K$6:$K117,"="&amp;$K117)&gt;5,"",$H117),"")</f>
        <v/>
      </c>
      <c r="X117" s="34" t="str">
        <f>IF($K117=X$4&amp;"-"&amp;X$5,IF(COUNTIF($K$6:$K117,"="&amp;$K117)&gt;5,"",$H117),"")</f>
        <v/>
      </c>
      <c r="Y117" s="35">
        <f>IF($K117=Y$4&amp;"-"&amp;Y$5,IF(COUNTIF($K$6:$K117,"="&amp;$K117)&gt;5,"",$H117),"")</f>
        <v>19</v>
      </c>
      <c r="Z117" s="34" t="str">
        <f>IF($K117=Z$4&amp;"-"&amp;Z$5,IF(COUNTIF($K$6:$K117,"="&amp;$K117)&gt;5,"",$H117),"")</f>
        <v/>
      </c>
      <c r="AA117" s="33" t="str">
        <f>IF($K117=AA$4&amp;"-"&amp;AA$5,IF(COUNTIF($K$6:$K117,"="&amp;$K117)&gt;5,"",$H117),"")</f>
        <v/>
      </c>
      <c r="AB117" s="32" t="str">
        <f>IF($K117=AB$4&amp;"-"&amp;AB$5,IF(COUNTIF($K$6:$K117,"="&amp;$K117)&gt;5,"",$J117),"")</f>
        <v/>
      </c>
      <c r="AC117" s="35" t="str">
        <f>IF($K117=AC$4&amp;"-"&amp;AC$5,IF(COUNTIF($K$6:$K117,"="&amp;$K117)&gt;5,"",$J117),"")</f>
        <v/>
      </c>
      <c r="AD117" s="34" t="str">
        <f>IF($K117=AD$4&amp;"-"&amp;AD$5,IF(COUNTIF($K$6:$K117,"="&amp;$K117)&gt;5,"",$J117),"")</f>
        <v/>
      </c>
      <c r="AE117" s="35" t="str">
        <f>IF($K117=AE$4&amp;"-"&amp;AE$5,IF(COUNTIF($K$6:$K117,"="&amp;$K117)&gt;5,"",$J117),"")</f>
        <v/>
      </c>
      <c r="AF117" s="34" t="str">
        <f>IF($K117=AF$4&amp;"-"&amp;AF$5,IF(COUNTIF($K$6:$K117,"="&amp;$K117)&gt;5,"",$J117),"")</f>
        <v/>
      </c>
      <c r="AG117" s="35" t="str">
        <f>IF($K117=AG$4&amp;"-"&amp;AG$5,IF(COUNTIF($K$6:$K117,"="&amp;$K117)&gt;5,"",$J117),"")</f>
        <v/>
      </c>
      <c r="AH117" s="34" t="str">
        <f>IF($K117=AH$4&amp;"-"&amp;AH$5,IF(COUNTIF($K$6:$K117,"="&amp;$K117)&gt;5,"",$J117),"")</f>
        <v/>
      </c>
      <c r="AI117" s="35" t="str">
        <f>IF($K117=AI$4&amp;"-"&amp;AI$5,IF(COUNTIF($K$6:$K117,"="&amp;$K117)&gt;5,"",$J117),"")</f>
        <v/>
      </c>
      <c r="AJ117" s="34" t="str">
        <f>IF($K117=AJ$4&amp;"-"&amp;AJ$5,IF(COUNTIF($K$6:$K117,"="&amp;$K117)&gt;5,"",$J117),"")</f>
        <v/>
      </c>
      <c r="AK117" s="35" t="str">
        <f>IF($K117=AK$4&amp;"-"&amp;AK$5,IF(COUNTIF($K$6:$K117,"="&amp;$K117)&gt;5,"",$J117),"")</f>
        <v/>
      </c>
      <c r="AL117" s="34" t="str">
        <f>IF($K117=AL$4&amp;"-"&amp;AL$5,IF(COUNTIF($K$6:$K117,"="&amp;$K117)&gt;5,"",$J117),"")</f>
        <v/>
      </c>
      <c r="AM117" s="33" t="str">
        <f>IF($K117=AM$4&amp;"-"&amp;AM$5,IF(COUNTIF($K$6:$K117,"="&amp;$K117)&gt;5,"",$J117),"")</f>
        <v/>
      </c>
      <c r="AO117" s="12"/>
      <c r="AP117" s="12"/>
      <c r="AQ117" s="18"/>
      <c r="AR117" s="12"/>
      <c r="AS117" s="16"/>
      <c r="AT117" s="12"/>
      <c r="AU117" s="12"/>
      <c r="AV117" s="12"/>
      <c r="AW117" s="12"/>
      <c r="AX117" s="12"/>
    </row>
    <row r="118" spans="1:50" hidden="1" x14ac:dyDescent="0.25">
      <c r="A118" s="27">
        <v>113</v>
      </c>
      <c r="B118" s="51">
        <v>101</v>
      </c>
      <c r="C118" s="10" t="s">
        <v>371</v>
      </c>
      <c r="D118" s="3" t="s">
        <v>644</v>
      </c>
      <c r="E118" s="4" t="s">
        <v>5</v>
      </c>
      <c r="F118" s="51" t="b">
        <v>1</v>
      </c>
      <c r="G118" s="4" t="s">
        <v>12</v>
      </c>
      <c r="H118" s="4">
        <f>COUNTIF(G$6:G118,G118)</f>
        <v>94</v>
      </c>
      <c r="I118" s="53" t="str">
        <f t="shared" si="4"/>
        <v>M</v>
      </c>
      <c r="J118" s="53">
        <f>IF(I118="","",COUNTIF(I$6:I118,I118))</f>
        <v>83</v>
      </c>
      <c r="K118" s="29" t="str">
        <f t="shared" si="5"/>
        <v>SS-M</v>
      </c>
      <c r="L118" s="32" t="str">
        <f>IF($K118=L$4&amp;"-"&amp;L$5,IF(COUNTIF($K$6:$K118,"="&amp;$K118)&gt;5,"",$H118),"")</f>
        <v/>
      </c>
      <c r="M118" s="35" t="str">
        <f>IF($K118=M$4&amp;"-"&amp;M$5,IF(COUNTIF($K$6:$K118,"="&amp;$K118)&gt;5,"",$H118),"")</f>
        <v/>
      </c>
      <c r="N118" s="34" t="str">
        <f>IF($K118=N$4&amp;"-"&amp;N$5,IF(COUNTIF($K$6:$K118,"="&amp;$K118)&gt;5,"",$H118),"")</f>
        <v/>
      </c>
      <c r="O118" s="35" t="str">
        <f>IF($K118=O$4&amp;"-"&amp;O$5,IF(COUNTIF($K$6:$K118,"="&amp;$K118)&gt;5,"",$H118),"")</f>
        <v/>
      </c>
      <c r="P118" s="34" t="str">
        <f>IF($K118=P$4&amp;"-"&amp;P$5,IF(COUNTIF($K$6:$K118,"="&amp;$K118)&gt;5,"",$H118),"")</f>
        <v/>
      </c>
      <c r="Q118" s="35" t="str">
        <f>IF($K118=Q$4&amp;"-"&amp;Q$5,IF(COUNTIF($K$6:$K118,"="&amp;$K118)&gt;5,"",$H118),"")</f>
        <v/>
      </c>
      <c r="R118" s="34" t="str">
        <f>IF($K118=R$4&amp;"-"&amp;R$5,IF(COUNTIF($K$6:$K118,"="&amp;$K118)&gt;5,"",$H118),"")</f>
        <v/>
      </c>
      <c r="S118" s="35" t="str">
        <f>IF($K118=S$4&amp;"-"&amp;S$5,IF(COUNTIF($K$6:$K118,"="&amp;$K118)&gt;5,"",$H118),"")</f>
        <v/>
      </c>
      <c r="T118" s="34" t="str">
        <f>IF($K118=T$4&amp;"-"&amp;T$5,IF(COUNTIF($K$6:$K118,"="&amp;$K118)&gt;5,"",$H118),"")</f>
        <v/>
      </c>
      <c r="U118" s="35" t="str">
        <f>IF($K118=U$4&amp;"-"&amp;U$5,IF(COUNTIF($K$6:$K118,"="&amp;$K118)&gt;5,"",$H118),"")</f>
        <v/>
      </c>
      <c r="V118" s="34" t="str">
        <f>IF($K118=V$4&amp;"-"&amp;V$5,IF(COUNTIF($K$6:$K118,"="&amp;$K118)&gt;5,"",$H118),"")</f>
        <v/>
      </c>
      <c r="W118" s="35" t="str">
        <f>IF($K118=W$4&amp;"-"&amp;W$5,IF(COUNTIF($K$6:$K118,"="&amp;$K118)&gt;5,"",$H118),"")</f>
        <v/>
      </c>
      <c r="X118" s="34" t="str">
        <f>IF($K118=X$4&amp;"-"&amp;X$5,IF(COUNTIF($K$6:$K118,"="&amp;$K118)&gt;5,"",$H118),"")</f>
        <v/>
      </c>
      <c r="Y118" s="35" t="str">
        <f>IF($K118=Y$4&amp;"-"&amp;Y$5,IF(COUNTIF($K$6:$K118,"="&amp;$K118)&gt;5,"",$H118),"")</f>
        <v/>
      </c>
      <c r="Z118" s="34" t="str">
        <f>IF($K118=Z$4&amp;"-"&amp;Z$5,IF(COUNTIF($K$6:$K118,"="&amp;$K118)&gt;5,"",$H118),"")</f>
        <v/>
      </c>
      <c r="AA118" s="33" t="str">
        <f>IF($K118=AA$4&amp;"-"&amp;AA$5,IF(COUNTIF($K$6:$K118,"="&amp;$K118)&gt;5,"",$H118),"")</f>
        <v/>
      </c>
      <c r="AB118" s="32" t="str">
        <f>IF($K118=AB$4&amp;"-"&amp;AB$5,IF(COUNTIF($K$6:$K118,"="&amp;$K118)&gt;5,"",$J118),"")</f>
        <v/>
      </c>
      <c r="AC118" s="35" t="str">
        <f>IF($K118=AC$4&amp;"-"&amp;AC$5,IF(COUNTIF($K$6:$K118,"="&amp;$K118)&gt;5,"",$J118),"")</f>
        <v/>
      </c>
      <c r="AD118" s="34" t="str">
        <f>IF($K118=AD$4&amp;"-"&amp;AD$5,IF(COUNTIF($K$6:$K118,"="&amp;$K118)&gt;5,"",$J118),"")</f>
        <v/>
      </c>
      <c r="AE118" s="35" t="str">
        <f>IF($K118=AE$4&amp;"-"&amp;AE$5,IF(COUNTIF($K$6:$K118,"="&amp;$K118)&gt;5,"",$J118),"")</f>
        <v/>
      </c>
      <c r="AF118" s="34" t="str">
        <f>IF($K118=AF$4&amp;"-"&amp;AF$5,IF(COUNTIF($K$6:$K118,"="&amp;$K118)&gt;5,"",$J118),"")</f>
        <v/>
      </c>
      <c r="AG118" s="35" t="str">
        <f>IF($K118=AG$4&amp;"-"&amp;AG$5,IF(COUNTIF($K$6:$K118,"="&amp;$K118)&gt;5,"",$J118),"")</f>
        <v/>
      </c>
      <c r="AH118" s="34" t="str">
        <f>IF($K118=AH$4&amp;"-"&amp;AH$5,IF(COUNTIF($K$6:$K118,"="&amp;$K118)&gt;5,"",$J118),"")</f>
        <v/>
      </c>
      <c r="AI118" s="35" t="str">
        <f>IF($K118=AI$4&amp;"-"&amp;AI$5,IF(COUNTIF($K$6:$K118,"="&amp;$K118)&gt;5,"",$J118),"")</f>
        <v/>
      </c>
      <c r="AJ118" s="34" t="str">
        <f>IF($K118=AJ$4&amp;"-"&amp;AJ$5,IF(COUNTIF($K$6:$K118,"="&amp;$K118)&gt;5,"",$J118),"")</f>
        <v/>
      </c>
      <c r="AK118" s="35" t="str">
        <f>IF($K118=AK$4&amp;"-"&amp;AK$5,IF(COUNTIF($K$6:$K118,"="&amp;$K118)&gt;5,"",$J118),"")</f>
        <v/>
      </c>
      <c r="AL118" s="34" t="str">
        <f>IF($K118=AL$4&amp;"-"&amp;AL$5,IF(COUNTIF($K$6:$K118,"="&amp;$K118)&gt;5,"",$J118),"")</f>
        <v/>
      </c>
      <c r="AM118" s="33" t="str">
        <f>IF($K118=AM$4&amp;"-"&amp;AM$5,IF(COUNTIF($K$6:$K118,"="&amp;$K118)&gt;5,"",$J118),"")</f>
        <v/>
      </c>
      <c r="AO118" s="12"/>
      <c r="AP118" s="12"/>
      <c r="AQ118" s="18"/>
      <c r="AR118" s="12"/>
      <c r="AS118" s="16"/>
      <c r="AT118" s="12"/>
      <c r="AU118" s="12"/>
      <c r="AV118" s="12"/>
      <c r="AW118" s="12"/>
      <c r="AX118" s="12"/>
    </row>
    <row r="119" spans="1:50" hidden="1" x14ac:dyDescent="0.25">
      <c r="A119" s="26">
        <v>114</v>
      </c>
      <c r="B119" s="51">
        <v>102</v>
      </c>
      <c r="C119" s="10" t="s">
        <v>372</v>
      </c>
      <c r="D119" s="3" t="s">
        <v>62</v>
      </c>
      <c r="E119" s="4" t="s">
        <v>2</v>
      </c>
      <c r="F119" s="55" t="b">
        <v>1</v>
      </c>
      <c r="G119" s="4" t="s">
        <v>12</v>
      </c>
      <c r="H119" s="4">
        <f>COUNTIF(G$6:G119,G119)</f>
        <v>95</v>
      </c>
      <c r="I119" s="53" t="str">
        <f t="shared" si="4"/>
        <v>M</v>
      </c>
      <c r="J119" s="53">
        <f>IF(I119="","",COUNTIF(I$6:I119,I119))</f>
        <v>84</v>
      </c>
      <c r="K119" s="29" t="str">
        <f t="shared" si="5"/>
        <v>Ely-M</v>
      </c>
      <c r="L119" s="32" t="str">
        <f>IF($K119=L$4&amp;"-"&amp;L$5,IF(COUNTIF($K$6:$K119,"="&amp;$K119)&gt;5,"",$H119),"")</f>
        <v/>
      </c>
      <c r="M119" s="35" t="str">
        <f>IF($K119=M$4&amp;"-"&amp;M$5,IF(COUNTIF($K$6:$K119,"="&amp;$K119)&gt;5,"",$H119),"")</f>
        <v/>
      </c>
      <c r="N119" s="34" t="str">
        <f>IF($K119=N$4&amp;"-"&amp;N$5,IF(COUNTIF($K$6:$K119,"="&amp;$K119)&gt;5,"",$H119),"")</f>
        <v/>
      </c>
      <c r="O119" s="35" t="str">
        <f>IF($K119=O$4&amp;"-"&amp;O$5,IF(COUNTIF($K$6:$K119,"="&amp;$K119)&gt;5,"",$H119),"")</f>
        <v/>
      </c>
      <c r="P119" s="34" t="str">
        <f>IF($K119=P$4&amp;"-"&amp;P$5,IF(COUNTIF($K$6:$K119,"="&amp;$K119)&gt;5,"",$H119),"")</f>
        <v/>
      </c>
      <c r="Q119" s="35" t="str">
        <f>IF($K119=Q$4&amp;"-"&amp;Q$5,IF(COUNTIF($K$6:$K119,"="&amp;$K119)&gt;5,"",$H119),"")</f>
        <v/>
      </c>
      <c r="R119" s="34" t="str">
        <f>IF($K119=R$4&amp;"-"&amp;R$5,IF(COUNTIF($K$6:$K119,"="&amp;$K119)&gt;5,"",$H119),"")</f>
        <v/>
      </c>
      <c r="S119" s="35" t="str">
        <f>IF($K119=S$4&amp;"-"&amp;S$5,IF(COUNTIF($K$6:$K119,"="&amp;$K119)&gt;5,"",$H119),"")</f>
        <v/>
      </c>
      <c r="T119" s="34" t="str">
        <f>IF($K119=T$4&amp;"-"&amp;T$5,IF(COUNTIF($K$6:$K119,"="&amp;$K119)&gt;5,"",$H119),"")</f>
        <v/>
      </c>
      <c r="U119" s="35" t="str">
        <f>IF($K119=U$4&amp;"-"&amp;U$5,IF(COUNTIF($K$6:$K119,"="&amp;$K119)&gt;5,"",$H119),"")</f>
        <v/>
      </c>
      <c r="V119" s="34" t="str">
        <f>IF($K119=V$4&amp;"-"&amp;V$5,IF(COUNTIF($K$6:$K119,"="&amp;$K119)&gt;5,"",$H119),"")</f>
        <v/>
      </c>
      <c r="W119" s="35" t="str">
        <f>IF($K119=W$4&amp;"-"&amp;W$5,IF(COUNTIF($K$6:$K119,"="&amp;$K119)&gt;5,"",$H119),"")</f>
        <v/>
      </c>
      <c r="X119" s="34" t="str">
        <f>IF($K119=X$4&amp;"-"&amp;X$5,IF(COUNTIF($K$6:$K119,"="&amp;$K119)&gt;5,"",$H119),"")</f>
        <v/>
      </c>
      <c r="Y119" s="35" t="str">
        <f>IF($K119=Y$4&amp;"-"&amp;Y$5,IF(COUNTIF($K$6:$K119,"="&amp;$K119)&gt;5,"",$H119),"")</f>
        <v/>
      </c>
      <c r="Z119" s="34" t="str">
        <f>IF($K119=Z$4&amp;"-"&amp;Z$5,IF(COUNTIF($K$6:$K119,"="&amp;$K119)&gt;5,"",$H119),"")</f>
        <v/>
      </c>
      <c r="AA119" s="33" t="str">
        <f>IF($K119=AA$4&amp;"-"&amp;AA$5,IF(COUNTIF($K$6:$K119,"="&amp;$K119)&gt;5,"",$H119),"")</f>
        <v/>
      </c>
      <c r="AB119" s="32" t="str">
        <f>IF($K119=AB$4&amp;"-"&amp;AB$5,IF(COUNTIF($K$6:$K119,"="&amp;$K119)&gt;5,"",$J119),"")</f>
        <v/>
      </c>
      <c r="AC119" s="35" t="str">
        <f>IF($K119=AC$4&amp;"-"&amp;AC$5,IF(COUNTIF($K$6:$K119,"="&amp;$K119)&gt;5,"",$J119),"")</f>
        <v/>
      </c>
      <c r="AD119" s="34" t="str">
        <f>IF($K119=AD$4&amp;"-"&amp;AD$5,IF(COUNTIF($K$6:$K119,"="&amp;$K119)&gt;5,"",$J119),"")</f>
        <v/>
      </c>
      <c r="AE119" s="35" t="str">
        <f>IF($K119=AE$4&amp;"-"&amp;AE$5,IF(COUNTIF($K$6:$K119,"="&amp;$K119)&gt;5,"",$J119),"")</f>
        <v/>
      </c>
      <c r="AF119" s="34" t="str">
        <f>IF($K119=AF$4&amp;"-"&amp;AF$5,IF(COUNTIF($K$6:$K119,"="&amp;$K119)&gt;5,"",$J119),"")</f>
        <v/>
      </c>
      <c r="AG119" s="35" t="str">
        <f>IF($K119=AG$4&amp;"-"&amp;AG$5,IF(COUNTIF($K$6:$K119,"="&amp;$K119)&gt;5,"",$J119),"")</f>
        <v/>
      </c>
      <c r="AH119" s="34" t="str">
        <f>IF($K119=AH$4&amp;"-"&amp;AH$5,IF(COUNTIF($K$6:$K119,"="&amp;$K119)&gt;5,"",$J119),"")</f>
        <v/>
      </c>
      <c r="AI119" s="35" t="str">
        <f>IF($K119=AI$4&amp;"-"&amp;AI$5,IF(COUNTIF($K$6:$K119,"="&amp;$K119)&gt;5,"",$J119),"")</f>
        <v/>
      </c>
      <c r="AJ119" s="34" t="str">
        <f>IF($K119=AJ$4&amp;"-"&amp;AJ$5,IF(COUNTIF($K$6:$K119,"="&amp;$K119)&gt;5,"",$J119),"")</f>
        <v/>
      </c>
      <c r="AK119" s="35" t="str">
        <f>IF($K119=AK$4&amp;"-"&amp;AK$5,IF(COUNTIF($K$6:$K119,"="&amp;$K119)&gt;5,"",$J119),"")</f>
        <v/>
      </c>
      <c r="AL119" s="34" t="str">
        <f>IF($K119=AL$4&amp;"-"&amp;AL$5,IF(COUNTIF($K$6:$K119,"="&amp;$K119)&gt;5,"",$J119),"")</f>
        <v/>
      </c>
      <c r="AM119" s="33" t="str">
        <f>IF($K119=AM$4&amp;"-"&amp;AM$5,IF(COUNTIF($K$6:$K119,"="&amp;$K119)&gt;5,"",$J119),"")</f>
        <v/>
      </c>
      <c r="AO119" s="12"/>
      <c r="AP119" s="12"/>
      <c r="AQ119" s="18"/>
      <c r="AR119" s="12"/>
      <c r="AS119" s="16"/>
      <c r="AT119" s="12"/>
      <c r="AU119" s="12"/>
      <c r="AV119" s="12"/>
      <c r="AW119" s="12"/>
      <c r="AX119" s="12"/>
    </row>
    <row r="120" spans="1:50" hidden="1" x14ac:dyDescent="0.25">
      <c r="A120" s="27">
        <v>115</v>
      </c>
      <c r="B120" s="51">
        <v>103</v>
      </c>
      <c r="C120" s="10" t="s">
        <v>373</v>
      </c>
      <c r="D120" s="3" t="s">
        <v>75</v>
      </c>
      <c r="E120" s="4" t="s">
        <v>5</v>
      </c>
      <c r="F120" s="51" t="b">
        <v>1</v>
      </c>
      <c r="G120" s="4" t="s">
        <v>12</v>
      </c>
      <c r="H120" s="4">
        <f>COUNTIF(G$6:G120,G120)</f>
        <v>96</v>
      </c>
      <c r="I120" s="53" t="str">
        <f t="shared" si="4"/>
        <v>M</v>
      </c>
      <c r="J120" s="53">
        <f>IF(I120="","",COUNTIF(I$6:I120,I120))</f>
        <v>85</v>
      </c>
      <c r="K120" s="29" t="str">
        <f t="shared" si="5"/>
        <v>SS-M</v>
      </c>
      <c r="L120" s="32" t="str">
        <f>IF($K120=L$4&amp;"-"&amp;L$5,IF(COUNTIF($K$6:$K120,"="&amp;$K120)&gt;5,"",$H120),"")</f>
        <v/>
      </c>
      <c r="M120" s="35" t="str">
        <f>IF($K120=M$4&amp;"-"&amp;M$5,IF(COUNTIF($K$6:$K120,"="&amp;$K120)&gt;5,"",$H120),"")</f>
        <v/>
      </c>
      <c r="N120" s="34" t="str">
        <f>IF($K120=N$4&amp;"-"&amp;N$5,IF(COUNTIF($K$6:$K120,"="&amp;$K120)&gt;5,"",$H120),"")</f>
        <v/>
      </c>
      <c r="O120" s="35" t="str">
        <f>IF($K120=O$4&amp;"-"&amp;O$5,IF(COUNTIF($K$6:$K120,"="&amp;$K120)&gt;5,"",$H120),"")</f>
        <v/>
      </c>
      <c r="P120" s="34" t="str">
        <f>IF($K120=P$4&amp;"-"&amp;P$5,IF(COUNTIF($K$6:$K120,"="&amp;$K120)&gt;5,"",$H120),"")</f>
        <v/>
      </c>
      <c r="Q120" s="35" t="str">
        <f>IF($K120=Q$4&amp;"-"&amp;Q$5,IF(COUNTIF($K$6:$K120,"="&amp;$K120)&gt;5,"",$H120),"")</f>
        <v/>
      </c>
      <c r="R120" s="34" t="str">
        <f>IF($K120=R$4&amp;"-"&amp;R$5,IF(COUNTIF($K$6:$K120,"="&amp;$K120)&gt;5,"",$H120),"")</f>
        <v/>
      </c>
      <c r="S120" s="35" t="str">
        <f>IF($K120=S$4&amp;"-"&amp;S$5,IF(COUNTIF($K$6:$K120,"="&amp;$K120)&gt;5,"",$H120),"")</f>
        <v/>
      </c>
      <c r="T120" s="34" t="str">
        <f>IF($K120=T$4&amp;"-"&amp;T$5,IF(COUNTIF($K$6:$K120,"="&amp;$K120)&gt;5,"",$H120),"")</f>
        <v/>
      </c>
      <c r="U120" s="35" t="str">
        <f>IF($K120=U$4&amp;"-"&amp;U$5,IF(COUNTIF($K$6:$K120,"="&amp;$K120)&gt;5,"",$H120),"")</f>
        <v/>
      </c>
      <c r="V120" s="34" t="str">
        <f>IF($K120=V$4&amp;"-"&amp;V$5,IF(COUNTIF($K$6:$K120,"="&amp;$K120)&gt;5,"",$H120),"")</f>
        <v/>
      </c>
      <c r="W120" s="35" t="str">
        <f>IF($K120=W$4&amp;"-"&amp;W$5,IF(COUNTIF($K$6:$K120,"="&amp;$K120)&gt;5,"",$H120),"")</f>
        <v/>
      </c>
      <c r="X120" s="34" t="str">
        <f>IF($K120=X$4&amp;"-"&amp;X$5,IF(COUNTIF($K$6:$K120,"="&amp;$K120)&gt;5,"",$H120),"")</f>
        <v/>
      </c>
      <c r="Y120" s="35" t="str">
        <f>IF($K120=Y$4&amp;"-"&amp;Y$5,IF(COUNTIF($K$6:$K120,"="&amp;$K120)&gt;5,"",$H120),"")</f>
        <v/>
      </c>
      <c r="Z120" s="34" t="str">
        <f>IF($K120=Z$4&amp;"-"&amp;Z$5,IF(COUNTIF($K$6:$K120,"="&amp;$K120)&gt;5,"",$H120),"")</f>
        <v/>
      </c>
      <c r="AA120" s="33" t="str">
        <f>IF($K120=AA$4&amp;"-"&amp;AA$5,IF(COUNTIF($K$6:$K120,"="&amp;$K120)&gt;5,"",$H120),"")</f>
        <v/>
      </c>
      <c r="AB120" s="32" t="str">
        <f>IF($K120=AB$4&amp;"-"&amp;AB$5,IF(COUNTIF($K$6:$K120,"="&amp;$K120)&gt;5,"",$J120),"")</f>
        <v/>
      </c>
      <c r="AC120" s="35" t="str">
        <f>IF($K120=AC$4&amp;"-"&amp;AC$5,IF(COUNTIF($K$6:$K120,"="&amp;$K120)&gt;5,"",$J120),"")</f>
        <v/>
      </c>
      <c r="AD120" s="34" t="str">
        <f>IF($K120=AD$4&amp;"-"&amp;AD$5,IF(COUNTIF($K$6:$K120,"="&amp;$K120)&gt;5,"",$J120),"")</f>
        <v/>
      </c>
      <c r="AE120" s="35" t="str">
        <f>IF($K120=AE$4&amp;"-"&amp;AE$5,IF(COUNTIF($K$6:$K120,"="&amp;$K120)&gt;5,"",$J120),"")</f>
        <v/>
      </c>
      <c r="AF120" s="34" t="str">
        <f>IF($K120=AF$4&amp;"-"&amp;AF$5,IF(COUNTIF($K$6:$K120,"="&amp;$K120)&gt;5,"",$J120),"")</f>
        <v/>
      </c>
      <c r="AG120" s="35" t="str">
        <f>IF($K120=AG$4&amp;"-"&amp;AG$5,IF(COUNTIF($K$6:$K120,"="&amp;$K120)&gt;5,"",$J120),"")</f>
        <v/>
      </c>
      <c r="AH120" s="34" t="str">
        <f>IF($K120=AH$4&amp;"-"&amp;AH$5,IF(COUNTIF($K$6:$K120,"="&amp;$K120)&gt;5,"",$J120),"")</f>
        <v/>
      </c>
      <c r="AI120" s="35" t="str">
        <f>IF($K120=AI$4&amp;"-"&amp;AI$5,IF(COUNTIF($K$6:$K120,"="&amp;$K120)&gt;5,"",$J120),"")</f>
        <v/>
      </c>
      <c r="AJ120" s="34" t="str">
        <f>IF($K120=AJ$4&amp;"-"&amp;AJ$5,IF(COUNTIF($K$6:$K120,"="&amp;$K120)&gt;5,"",$J120),"")</f>
        <v/>
      </c>
      <c r="AK120" s="35" t="str">
        <f>IF($K120=AK$4&amp;"-"&amp;AK$5,IF(COUNTIF($K$6:$K120,"="&amp;$K120)&gt;5,"",$J120),"")</f>
        <v/>
      </c>
      <c r="AL120" s="34" t="str">
        <f>IF($K120=AL$4&amp;"-"&amp;AL$5,IF(COUNTIF($K$6:$K120,"="&amp;$K120)&gt;5,"",$J120),"")</f>
        <v/>
      </c>
      <c r="AM120" s="33" t="str">
        <f>IF($K120=AM$4&amp;"-"&amp;AM$5,IF(COUNTIF($K$6:$K120,"="&amp;$K120)&gt;5,"",$J120),"")</f>
        <v/>
      </c>
      <c r="AO120" s="12"/>
      <c r="AP120" s="12"/>
      <c r="AQ120" s="18"/>
      <c r="AR120" s="12"/>
      <c r="AS120" s="16"/>
      <c r="AT120" s="12"/>
      <c r="AU120" s="12"/>
      <c r="AV120" s="12"/>
      <c r="AW120" s="12"/>
      <c r="AX120" s="12"/>
    </row>
    <row r="121" spans="1:50" hidden="1" x14ac:dyDescent="0.25">
      <c r="A121" s="26">
        <v>116</v>
      </c>
      <c r="B121" s="51">
        <v>104</v>
      </c>
      <c r="C121" s="10" t="s">
        <v>373</v>
      </c>
      <c r="D121" s="3" t="s">
        <v>71</v>
      </c>
      <c r="E121" s="4" t="s">
        <v>2</v>
      </c>
      <c r="F121" s="55" t="b">
        <v>1</v>
      </c>
      <c r="G121" s="4" t="s">
        <v>13</v>
      </c>
      <c r="H121" s="4">
        <f>COUNTIF(G$6:G121,G121)</f>
        <v>20</v>
      </c>
      <c r="I121" s="53" t="str">
        <f t="shared" si="4"/>
        <v>F</v>
      </c>
      <c r="J121" s="53">
        <f>IF(I121="","",COUNTIF(I$6:I121,I121))</f>
        <v>19</v>
      </c>
      <c r="K121" s="29" t="str">
        <f t="shared" si="5"/>
        <v>Ely-F</v>
      </c>
      <c r="L121" s="32" t="str">
        <f>IF($K121=L$4&amp;"-"&amp;L$5,IF(COUNTIF($K$6:$K121,"="&amp;$K121)&gt;5,"",$H121),"")</f>
        <v/>
      </c>
      <c r="M121" s="35" t="str">
        <f>IF($K121=M$4&amp;"-"&amp;M$5,IF(COUNTIF($K$6:$K121,"="&amp;$K121)&gt;5,"",$H121),"")</f>
        <v/>
      </c>
      <c r="N121" s="34" t="str">
        <f>IF($K121=N$4&amp;"-"&amp;N$5,IF(COUNTIF($K$6:$K121,"="&amp;$K121)&gt;5,"",$H121),"")</f>
        <v/>
      </c>
      <c r="O121" s="35" t="str">
        <f>IF($K121=O$4&amp;"-"&amp;O$5,IF(COUNTIF($K$6:$K121,"="&amp;$K121)&gt;5,"",$H121),"")</f>
        <v/>
      </c>
      <c r="P121" s="34" t="str">
        <f>IF($K121=P$4&amp;"-"&amp;P$5,IF(COUNTIF($K$6:$K121,"="&amp;$K121)&gt;5,"",$H121),"")</f>
        <v/>
      </c>
      <c r="Q121" s="35">
        <f>IF($K121=Q$4&amp;"-"&amp;Q$5,IF(COUNTIF($K$6:$K121,"="&amp;$K121)&gt;5,"",$H121),"")</f>
        <v>20</v>
      </c>
      <c r="R121" s="34" t="str">
        <f>IF($K121=R$4&amp;"-"&amp;R$5,IF(COUNTIF($K$6:$K121,"="&amp;$K121)&gt;5,"",$H121),"")</f>
        <v/>
      </c>
      <c r="S121" s="35" t="str">
        <f>IF($K121=S$4&amp;"-"&amp;S$5,IF(COUNTIF($K$6:$K121,"="&amp;$K121)&gt;5,"",$H121),"")</f>
        <v/>
      </c>
      <c r="T121" s="34" t="str">
        <f>IF($K121=T$4&amp;"-"&amp;T$5,IF(COUNTIF($K$6:$K121,"="&amp;$K121)&gt;5,"",$H121),"")</f>
        <v/>
      </c>
      <c r="U121" s="35" t="str">
        <f>IF($K121=U$4&amp;"-"&amp;U$5,IF(COUNTIF($K$6:$K121,"="&amp;$K121)&gt;5,"",$H121),"")</f>
        <v/>
      </c>
      <c r="V121" s="34" t="str">
        <f>IF($K121=V$4&amp;"-"&amp;V$5,IF(COUNTIF($K$6:$K121,"="&amp;$K121)&gt;5,"",$H121),"")</f>
        <v/>
      </c>
      <c r="W121" s="35" t="str">
        <f>IF($K121=W$4&amp;"-"&amp;W$5,IF(COUNTIF($K$6:$K121,"="&amp;$K121)&gt;5,"",$H121),"")</f>
        <v/>
      </c>
      <c r="X121" s="34" t="str">
        <f>IF($K121=X$4&amp;"-"&amp;X$5,IF(COUNTIF($K$6:$K121,"="&amp;$K121)&gt;5,"",$H121),"")</f>
        <v/>
      </c>
      <c r="Y121" s="35" t="str">
        <f>IF($K121=Y$4&amp;"-"&amp;Y$5,IF(COUNTIF($K$6:$K121,"="&amp;$K121)&gt;5,"",$H121),"")</f>
        <v/>
      </c>
      <c r="Z121" s="34" t="str">
        <f>IF($K121=Z$4&amp;"-"&amp;Z$5,IF(COUNTIF($K$6:$K121,"="&amp;$K121)&gt;5,"",$H121),"")</f>
        <v/>
      </c>
      <c r="AA121" s="33" t="str">
        <f>IF($K121=AA$4&amp;"-"&amp;AA$5,IF(COUNTIF($K$6:$K121,"="&amp;$K121)&gt;5,"",$H121),"")</f>
        <v/>
      </c>
      <c r="AB121" s="32" t="str">
        <f>IF($K121=AB$4&amp;"-"&amp;AB$5,IF(COUNTIF($K$6:$K121,"="&amp;$K121)&gt;5,"",$J121),"")</f>
        <v/>
      </c>
      <c r="AC121" s="35" t="str">
        <f>IF($K121=AC$4&amp;"-"&amp;AC$5,IF(COUNTIF($K$6:$K121,"="&amp;$K121)&gt;5,"",$J121),"")</f>
        <v/>
      </c>
      <c r="AD121" s="34" t="str">
        <f>IF($K121=AD$4&amp;"-"&amp;AD$5,IF(COUNTIF($K$6:$K121,"="&amp;$K121)&gt;5,"",$J121),"")</f>
        <v/>
      </c>
      <c r="AE121" s="35" t="str">
        <f>IF($K121=AE$4&amp;"-"&amp;AE$5,IF(COUNTIF($K$6:$K121,"="&amp;$K121)&gt;5,"",$J121),"")</f>
        <v/>
      </c>
      <c r="AF121" s="34" t="str">
        <f>IF($K121=AF$4&amp;"-"&amp;AF$5,IF(COUNTIF($K$6:$K121,"="&amp;$K121)&gt;5,"",$J121),"")</f>
        <v/>
      </c>
      <c r="AG121" s="35">
        <f>IF($K121=AG$4&amp;"-"&amp;AG$5,IF(COUNTIF($K$6:$K121,"="&amp;$K121)&gt;5,"",$J121),"")</f>
        <v>19</v>
      </c>
      <c r="AH121" s="34" t="str">
        <f>IF($K121=AH$4&amp;"-"&amp;AH$5,IF(COUNTIF($K$6:$K121,"="&amp;$K121)&gt;5,"",$J121),"")</f>
        <v/>
      </c>
      <c r="AI121" s="35" t="str">
        <f>IF($K121=AI$4&amp;"-"&amp;AI$5,IF(COUNTIF($K$6:$K121,"="&amp;$K121)&gt;5,"",$J121),"")</f>
        <v/>
      </c>
      <c r="AJ121" s="34" t="str">
        <f>IF($K121=AJ$4&amp;"-"&amp;AJ$5,IF(COUNTIF($K$6:$K121,"="&amp;$K121)&gt;5,"",$J121),"")</f>
        <v/>
      </c>
      <c r="AK121" s="35" t="str">
        <f>IF($K121=AK$4&amp;"-"&amp;AK$5,IF(COUNTIF($K$6:$K121,"="&amp;$K121)&gt;5,"",$J121),"")</f>
        <v/>
      </c>
      <c r="AL121" s="34" t="str">
        <f>IF($K121=AL$4&amp;"-"&amp;AL$5,IF(COUNTIF($K$6:$K121,"="&amp;$K121)&gt;5,"",$J121),"")</f>
        <v/>
      </c>
      <c r="AM121" s="33" t="str">
        <f>IF($K121=AM$4&amp;"-"&amp;AM$5,IF(COUNTIF($K$6:$K121,"="&amp;$K121)&gt;5,"",$J121),"")</f>
        <v/>
      </c>
      <c r="AO121" s="12"/>
      <c r="AP121" s="12"/>
      <c r="AQ121" s="18"/>
      <c r="AR121" s="12"/>
      <c r="AS121" s="16"/>
      <c r="AT121" s="12"/>
      <c r="AU121" s="12"/>
      <c r="AV121" s="12"/>
      <c r="AW121" s="12"/>
      <c r="AX121" s="12"/>
    </row>
    <row r="122" spans="1:50" hidden="1" x14ac:dyDescent="0.25">
      <c r="A122" s="27">
        <v>117</v>
      </c>
      <c r="B122" s="51">
        <v>105</v>
      </c>
      <c r="C122" s="10" t="s">
        <v>374</v>
      </c>
      <c r="D122" s="3" t="s">
        <v>132</v>
      </c>
      <c r="E122" s="4" t="s">
        <v>1</v>
      </c>
      <c r="F122" s="51" t="b">
        <v>1</v>
      </c>
      <c r="G122" s="4" t="s">
        <v>12</v>
      </c>
      <c r="H122" s="4">
        <f>COUNTIF(G$6:G122,G122)</f>
        <v>97</v>
      </c>
      <c r="I122" s="53" t="str">
        <f t="shared" si="4"/>
        <v>M</v>
      </c>
      <c r="J122" s="53">
        <f>IF(I122="","",COUNTIF(I$6:I122,I122))</f>
        <v>86</v>
      </c>
      <c r="K122" s="29" t="str">
        <f t="shared" si="5"/>
        <v>CTC-M</v>
      </c>
      <c r="L122" s="32" t="str">
        <f>IF($K122=L$4&amp;"-"&amp;L$5,IF(COUNTIF($K$6:$K122,"="&amp;$K122)&gt;5,"",$H122),"")</f>
        <v/>
      </c>
      <c r="M122" s="35" t="str">
        <f>IF($K122=M$4&amp;"-"&amp;M$5,IF(COUNTIF($K$6:$K122,"="&amp;$K122)&gt;5,"",$H122),"")</f>
        <v/>
      </c>
      <c r="N122" s="34" t="str">
        <f>IF($K122=N$4&amp;"-"&amp;N$5,IF(COUNTIF($K$6:$K122,"="&amp;$K122)&gt;5,"",$H122),"")</f>
        <v/>
      </c>
      <c r="O122" s="35" t="str">
        <f>IF($K122=O$4&amp;"-"&amp;O$5,IF(COUNTIF($K$6:$K122,"="&amp;$K122)&gt;5,"",$H122),"")</f>
        <v/>
      </c>
      <c r="P122" s="34" t="str">
        <f>IF($K122=P$4&amp;"-"&amp;P$5,IF(COUNTIF($K$6:$K122,"="&amp;$K122)&gt;5,"",$H122),"")</f>
        <v/>
      </c>
      <c r="Q122" s="35" t="str">
        <f>IF($K122=Q$4&amp;"-"&amp;Q$5,IF(COUNTIF($K$6:$K122,"="&amp;$K122)&gt;5,"",$H122),"")</f>
        <v/>
      </c>
      <c r="R122" s="34" t="str">
        <f>IF($K122=R$4&amp;"-"&amp;R$5,IF(COUNTIF($K$6:$K122,"="&amp;$K122)&gt;5,"",$H122),"")</f>
        <v/>
      </c>
      <c r="S122" s="35" t="str">
        <f>IF($K122=S$4&amp;"-"&amp;S$5,IF(COUNTIF($K$6:$K122,"="&amp;$K122)&gt;5,"",$H122),"")</f>
        <v/>
      </c>
      <c r="T122" s="34" t="str">
        <f>IF($K122=T$4&amp;"-"&amp;T$5,IF(COUNTIF($K$6:$K122,"="&amp;$K122)&gt;5,"",$H122),"")</f>
        <v/>
      </c>
      <c r="U122" s="35" t="str">
        <f>IF($K122=U$4&amp;"-"&amp;U$5,IF(COUNTIF($K$6:$K122,"="&amp;$K122)&gt;5,"",$H122),"")</f>
        <v/>
      </c>
      <c r="V122" s="34" t="str">
        <f>IF($K122=V$4&amp;"-"&amp;V$5,IF(COUNTIF($K$6:$K122,"="&amp;$K122)&gt;5,"",$H122),"")</f>
        <v/>
      </c>
      <c r="W122" s="35" t="str">
        <f>IF($K122=W$4&amp;"-"&amp;W$5,IF(COUNTIF($K$6:$K122,"="&amp;$K122)&gt;5,"",$H122),"")</f>
        <v/>
      </c>
      <c r="X122" s="34" t="str">
        <f>IF($K122=X$4&amp;"-"&amp;X$5,IF(COUNTIF($K$6:$K122,"="&amp;$K122)&gt;5,"",$H122),"")</f>
        <v/>
      </c>
      <c r="Y122" s="35" t="str">
        <f>IF($K122=Y$4&amp;"-"&amp;Y$5,IF(COUNTIF($K$6:$K122,"="&amp;$K122)&gt;5,"",$H122),"")</f>
        <v/>
      </c>
      <c r="Z122" s="34" t="str">
        <f>IF($K122=Z$4&amp;"-"&amp;Z$5,IF(COUNTIF($K$6:$K122,"="&amp;$K122)&gt;5,"",$H122),"")</f>
        <v/>
      </c>
      <c r="AA122" s="33" t="str">
        <f>IF($K122=AA$4&amp;"-"&amp;AA$5,IF(COUNTIF($K$6:$K122,"="&amp;$K122)&gt;5,"",$H122),"")</f>
        <v/>
      </c>
      <c r="AB122" s="32" t="str">
        <f>IF($K122=AB$4&amp;"-"&amp;AB$5,IF(COUNTIF($K$6:$K122,"="&amp;$K122)&gt;5,"",$J122),"")</f>
        <v/>
      </c>
      <c r="AC122" s="35" t="str">
        <f>IF($K122=AC$4&amp;"-"&amp;AC$5,IF(COUNTIF($K$6:$K122,"="&amp;$K122)&gt;5,"",$J122),"")</f>
        <v/>
      </c>
      <c r="AD122" s="34" t="str">
        <f>IF($K122=AD$4&amp;"-"&amp;AD$5,IF(COUNTIF($K$6:$K122,"="&amp;$K122)&gt;5,"",$J122),"")</f>
        <v/>
      </c>
      <c r="AE122" s="35" t="str">
        <f>IF($K122=AE$4&amp;"-"&amp;AE$5,IF(COUNTIF($K$6:$K122,"="&amp;$K122)&gt;5,"",$J122),"")</f>
        <v/>
      </c>
      <c r="AF122" s="34" t="str">
        <f>IF($K122=AF$4&amp;"-"&amp;AF$5,IF(COUNTIF($K$6:$K122,"="&amp;$K122)&gt;5,"",$J122),"")</f>
        <v/>
      </c>
      <c r="AG122" s="35" t="str">
        <f>IF($K122=AG$4&amp;"-"&amp;AG$5,IF(COUNTIF($K$6:$K122,"="&amp;$K122)&gt;5,"",$J122),"")</f>
        <v/>
      </c>
      <c r="AH122" s="34" t="str">
        <f>IF($K122=AH$4&amp;"-"&amp;AH$5,IF(COUNTIF($K$6:$K122,"="&amp;$K122)&gt;5,"",$J122),"")</f>
        <v/>
      </c>
      <c r="AI122" s="35" t="str">
        <f>IF($K122=AI$4&amp;"-"&amp;AI$5,IF(COUNTIF($K$6:$K122,"="&amp;$K122)&gt;5,"",$J122),"")</f>
        <v/>
      </c>
      <c r="AJ122" s="34" t="str">
        <f>IF($K122=AJ$4&amp;"-"&amp;AJ$5,IF(COUNTIF($K$6:$K122,"="&amp;$K122)&gt;5,"",$J122),"")</f>
        <v/>
      </c>
      <c r="AK122" s="35" t="str">
        <f>IF($K122=AK$4&amp;"-"&amp;AK$5,IF(COUNTIF($K$6:$K122,"="&amp;$K122)&gt;5,"",$J122),"")</f>
        <v/>
      </c>
      <c r="AL122" s="34" t="str">
        <f>IF($K122=AL$4&amp;"-"&amp;AL$5,IF(COUNTIF($K$6:$K122,"="&amp;$K122)&gt;5,"",$J122),"")</f>
        <v/>
      </c>
      <c r="AM122" s="33" t="str">
        <f>IF($K122=AM$4&amp;"-"&amp;AM$5,IF(COUNTIF($K$6:$K122,"="&amp;$K122)&gt;5,"",$J122),"")</f>
        <v/>
      </c>
      <c r="AO122" s="12"/>
      <c r="AP122" s="12"/>
      <c r="AQ122" s="18"/>
      <c r="AR122" s="12"/>
      <c r="AS122" s="16"/>
      <c r="AT122" s="12"/>
      <c r="AU122" s="12"/>
      <c r="AV122" s="12"/>
      <c r="AW122" s="12"/>
      <c r="AX122" s="12"/>
    </row>
    <row r="123" spans="1:50" x14ac:dyDescent="0.25">
      <c r="A123" s="26">
        <v>118</v>
      </c>
      <c r="B123" s="51">
        <v>106</v>
      </c>
      <c r="C123" s="10" t="s">
        <v>731</v>
      </c>
      <c r="D123" s="3" t="s">
        <v>674</v>
      </c>
      <c r="E123" s="4" t="s">
        <v>3</v>
      </c>
      <c r="F123" s="55" t="b">
        <v>1</v>
      </c>
      <c r="G123" s="4" t="s">
        <v>12</v>
      </c>
      <c r="H123" s="4">
        <f>COUNTIF(G$6:G123,G123)</f>
        <v>98</v>
      </c>
      <c r="I123" s="53" t="str">
        <f t="shared" si="4"/>
        <v>M</v>
      </c>
      <c r="J123" s="53">
        <f>IF(I123="","",COUNTIF(I$6:I123,I123))</f>
        <v>87</v>
      </c>
      <c r="K123" s="29" t="str">
        <f t="shared" si="5"/>
        <v>HRC-M</v>
      </c>
      <c r="L123" s="32" t="str">
        <f>IF($K123=L$4&amp;"-"&amp;L$5,IF(COUNTIF($K$6:$K123,"="&amp;$K123)&gt;5,"",$H123),"")</f>
        <v/>
      </c>
      <c r="M123" s="35" t="str">
        <f>IF($K123=M$4&amp;"-"&amp;M$5,IF(COUNTIF($K$6:$K123,"="&amp;$K123)&gt;5,"",$H123),"")</f>
        <v/>
      </c>
      <c r="N123" s="34" t="str">
        <f>IF($K123=N$4&amp;"-"&amp;N$5,IF(COUNTIF($K$6:$K123,"="&amp;$K123)&gt;5,"",$H123),"")</f>
        <v/>
      </c>
      <c r="O123" s="35" t="str">
        <f>IF($K123=O$4&amp;"-"&amp;O$5,IF(COUNTIF($K$6:$K123,"="&amp;$K123)&gt;5,"",$H123),"")</f>
        <v/>
      </c>
      <c r="P123" s="34" t="str">
        <f>IF($K123=P$4&amp;"-"&amp;P$5,IF(COUNTIF($K$6:$K123,"="&amp;$K123)&gt;5,"",$H123),"")</f>
        <v/>
      </c>
      <c r="Q123" s="35" t="str">
        <f>IF($K123=Q$4&amp;"-"&amp;Q$5,IF(COUNTIF($K$6:$K123,"="&amp;$K123)&gt;5,"",$H123),"")</f>
        <v/>
      </c>
      <c r="R123" s="34" t="str">
        <f>IF($K123=R$4&amp;"-"&amp;R$5,IF(COUNTIF($K$6:$K123,"="&amp;$K123)&gt;5,"",$H123),"")</f>
        <v/>
      </c>
      <c r="S123" s="35" t="str">
        <f>IF($K123=S$4&amp;"-"&amp;S$5,IF(COUNTIF($K$6:$K123,"="&amp;$K123)&gt;5,"",$H123),"")</f>
        <v/>
      </c>
      <c r="T123" s="34" t="str">
        <f>IF($K123=T$4&amp;"-"&amp;T$5,IF(COUNTIF($K$6:$K123,"="&amp;$K123)&gt;5,"",$H123),"")</f>
        <v/>
      </c>
      <c r="U123" s="35" t="str">
        <f>IF($K123=U$4&amp;"-"&amp;U$5,IF(COUNTIF($K$6:$K123,"="&amp;$K123)&gt;5,"",$H123),"")</f>
        <v/>
      </c>
      <c r="V123" s="34" t="str">
        <f>IF($K123=V$4&amp;"-"&amp;V$5,IF(COUNTIF($K$6:$K123,"="&amp;$K123)&gt;5,"",$H123),"")</f>
        <v/>
      </c>
      <c r="W123" s="35" t="str">
        <f>IF($K123=W$4&amp;"-"&amp;W$5,IF(COUNTIF($K$6:$K123,"="&amp;$K123)&gt;5,"",$H123),"")</f>
        <v/>
      </c>
      <c r="X123" s="34" t="str">
        <f>IF($K123=X$4&amp;"-"&amp;X$5,IF(COUNTIF($K$6:$K123,"="&amp;$K123)&gt;5,"",$H123),"")</f>
        <v/>
      </c>
      <c r="Y123" s="35" t="str">
        <f>IF($K123=Y$4&amp;"-"&amp;Y$5,IF(COUNTIF($K$6:$K123,"="&amp;$K123)&gt;5,"",$H123),"")</f>
        <v/>
      </c>
      <c r="Z123" s="34" t="str">
        <f>IF($K123=Z$4&amp;"-"&amp;Z$5,IF(COUNTIF($K$6:$K123,"="&amp;$K123)&gt;5,"",$H123),"")</f>
        <v/>
      </c>
      <c r="AA123" s="33" t="str">
        <f>IF($K123=AA$4&amp;"-"&amp;AA$5,IF(COUNTIF($K$6:$K123,"="&amp;$K123)&gt;5,"",$H123),"")</f>
        <v/>
      </c>
      <c r="AB123" s="32" t="str">
        <f>IF($K123=AB$4&amp;"-"&amp;AB$5,IF(COUNTIF($K$6:$K123,"="&amp;$K123)&gt;5,"",$J123),"")</f>
        <v/>
      </c>
      <c r="AC123" s="35" t="str">
        <f>IF($K123=AC$4&amp;"-"&amp;AC$5,IF(COUNTIF($K$6:$K123,"="&amp;$K123)&gt;5,"",$J123),"")</f>
        <v/>
      </c>
      <c r="AD123" s="34" t="str">
        <f>IF($K123=AD$4&amp;"-"&amp;AD$5,IF(COUNTIF($K$6:$K123,"="&amp;$K123)&gt;5,"",$J123),"")</f>
        <v/>
      </c>
      <c r="AE123" s="35" t="str">
        <f>IF($K123=AE$4&amp;"-"&amp;AE$5,IF(COUNTIF($K$6:$K123,"="&amp;$K123)&gt;5,"",$J123),"")</f>
        <v/>
      </c>
      <c r="AF123" s="34" t="str">
        <f>IF($K123=AF$4&amp;"-"&amp;AF$5,IF(COUNTIF($K$6:$K123,"="&amp;$K123)&gt;5,"",$J123),"")</f>
        <v/>
      </c>
      <c r="AG123" s="35" t="str">
        <f>IF($K123=AG$4&amp;"-"&amp;AG$5,IF(COUNTIF($K$6:$K123,"="&amp;$K123)&gt;5,"",$J123),"")</f>
        <v/>
      </c>
      <c r="AH123" s="34" t="str">
        <f>IF($K123=AH$4&amp;"-"&amp;AH$5,IF(COUNTIF($K$6:$K123,"="&amp;$K123)&gt;5,"",$J123),"")</f>
        <v/>
      </c>
      <c r="AI123" s="35" t="str">
        <f>IF($K123=AI$4&amp;"-"&amp;AI$5,IF(COUNTIF($K$6:$K123,"="&amp;$K123)&gt;5,"",$J123),"")</f>
        <v/>
      </c>
      <c r="AJ123" s="34" t="str">
        <f>IF($K123=AJ$4&amp;"-"&amp;AJ$5,IF(COUNTIF($K$6:$K123,"="&amp;$K123)&gt;5,"",$J123),"")</f>
        <v/>
      </c>
      <c r="AK123" s="35" t="str">
        <f>IF($K123=AK$4&amp;"-"&amp;AK$5,IF(COUNTIF($K$6:$K123,"="&amp;$K123)&gt;5,"",$J123),"")</f>
        <v/>
      </c>
      <c r="AL123" s="34" t="str">
        <f>IF($K123=AL$4&amp;"-"&amp;AL$5,IF(COUNTIF($K$6:$K123,"="&amp;$K123)&gt;5,"",$J123),"")</f>
        <v/>
      </c>
      <c r="AM123" s="33" t="str">
        <f>IF($K123=AM$4&amp;"-"&amp;AM$5,IF(COUNTIF($K$6:$K123,"="&amp;$K123)&gt;5,"",$J123),"")</f>
        <v/>
      </c>
      <c r="AO123" s="12"/>
      <c r="AP123" s="12"/>
      <c r="AQ123" s="18"/>
      <c r="AR123" s="12"/>
      <c r="AS123" s="16"/>
      <c r="AT123" s="12"/>
      <c r="AU123" s="12"/>
      <c r="AV123" s="12"/>
      <c r="AW123" s="12"/>
      <c r="AX123" s="12"/>
    </row>
    <row r="124" spans="1:50" hidden="1" x14ac:dyDescent="0.25">
      <c r="A124" s="27">
        <v>119</v>
      </c>
      <c r="B124" s="51">
        <v>107</v>
      </c>
      <c r="C124" s="10" t="s">
        <v>375</v>
      </c>
      <c r="D124" s="3" t="s">
        <v>15</v>
      </c>
      <c r="E124" s="4" t="s">
        <v>0</v>
      </c>
      <c r="F124" s="51" t="b">
        <v>1</v>
      </c>
      <c r="G124" s="4" t="s">
        <v>12</v>
      </c>
      <c r="H124" s="4">
        <f>COUNTIF(G$6:G124,G124)</f>
        <v>99</v>
      </c>
      <c r="I124" s="53" t="str">
        <f t="shared" si="4"/>
        <v>M</v>
      </c>
      <c r="J124" s="53">
        <f>IF(I124="","",COUNTIF(I$6:I124,I124))</f>
        <v>88</v>
      </c>
      <c r="K124" s="29" t="str">
        <f t="shared" si="5"/>
        <v>C&amp;C-M</v>
      </c>
      <c r="L124" s="32" t="str">
        <f>IF($K124=L$4&amp;"-"&amp;L$5,IF(COUNTIF($K$6:$K124,"="&amp;$K124)&gt;5,"",$H124),"")</f>
        <v/>
      </c>
      <c r="M124" s="35" t="str">
        <f>IF($K124=M$4&amp;"-"&amp;M$5,IF(COUNTIF($K$6:$K124,"="&amp;$K124)&gt;5,"",$H124),"")</f>
        <v/>
      </c>
      <c r="N124" s="34" t="str">
        <f>IF($K124=N$4&amp;"-"&amp;N$5,IF(COUNTIF($K$6:$K124,"="&amp;$K124)&gt;5,"",$H124),"")</f>
        <v/>
      </c>
      <c r="O124" s="35" t="str">
        <f>IF($K124=O$4&amp;"-"&amp;O$5,IF(COUNTIF($K$6:$K124,"="&amp;$K124)&gt;5,"",$H124),"")</f>
        <v/>
      </c>
      <c r="P124" s="34" t="str">
        <f>IF($K124=P$4&amp;"-"&amp;P$5,IF(COUNTIF($K$6:$K124,"="&amp;$K124)&gt;5,"",$H124),"")</f>
        <v/>
      </c>
      <c r="Q124" s="35" t="str">
        <f>IF($K124=Q$4&amp;"-"&amp;Q$5,IF(COUNTIF($K$6:$K124,"="&amp;$K124)&gt;5,"",$H124),"")</f>
        <v/>
      </c>
      <c r="R124" s="34" t="str">
        <f>IF($K124=R$4&amp;"-"&amp;R$5,IF(COUNTIF($K$6:$K124,"="&amp;$K124)&gt;5,"",$H124),"")</f>
        <v/>
      </c>
      <c r="S124" s="35" t="str">
        <f>IF($K124=S$4&amp;"-"&amp;S$5,IF(COUNTIF($K$6:$K124,"="&amp;$K124)&gt;5,"",$H124),"")</f>
        <v/>
      </c>
      <c r="T124" s="34" t="str">
        <f>IF($K124=T$4&amp;"-"&amp;T$5,IF(COUNTIF($K$6:$K124,"="&amp;$K124)&gt;5,"",$H124),"")</f>
        <v/>
      </c>
      <c r="U124" s="35" t="str">
        <f>IF($K124=U$4&amp;"-"&amp;U$5,IF(COUNTIF($K$6:$K124,"="&amp;$K124)&gt;5,"",$H124),"")</f>
        <v/>
      </c>
      <c r="V124" s="34" t="str">
        <f>IF($K124=V$4&amp;"-"&amp;V$5,IF(COUNTIF($K$6:$K124,"="&amp;$K124)&gt;5,"",$H124),"")</f>
        <v/>
      </c>
      <c r="W124" s="35" t="str">
        <f>IF($K124=W$4&amp;"-"&amp;W$5,IF(COUNTIF($K$6:$K124,"="&amp;$K124)&gt;5,"",$H124),"")</f>
        <v/>
      </c>
      <c r="X124" s="34" t="str">
        <f>IF($K124=X$4&amp;"-"&amp;X$5,IF(COUNTIF($K$6:$K124,"="&amp;$K124)&gt;5,"",$H124),"")</f>
        <v/>
      </c>
      <c r="Y124" s="35" t="str">
        <f>IF($K124=Y$4&amp;"-"&amp;Y$5,IF(COUNTIF($K$6:$K124,"="&amp;$K124)&gt;5,"",$H124),"")</f>
        <v/>
      </c>
      <c r="Z124" s="34" t="str">
        <f>IF($K124=Z$4&amp;"-"&amp;Z$5,IF(COUNTIF($K$6:$K124,"="&amp;$K124)&gt;5,"",$H124),"")</f>
        <v/>
      </c>
      <c r="AA124" s="33" t="str">
        <f>IF($K124=AA$4&amp;"-"&amp;AA$5,IF(COUNTIF($K$6:$K124,"="&amp;$K124)&gt;5,"",$H124),"")</f>
        <v/>
      </c>
      <c r="AB124" s="32" t="str">
        <f>IF($K124=AB$4&amp;"-"&amp;AB$5,IF(COUNTIF($K$6:$K124,"="&amp;$K124)&gt;5,"",$J124),"")</f>
        <v/>
      </c>
      <c r="AC124" s="35" t="str">
        <f>IF($K124=AC$4&amp;"-"&amp;AC$5,IF(COUNTIF($K$6:$K124,"="&amp;$K124)&gt;5,"",$J124),"")</f>
        <v/>
      </c>
      <c r="AD124" s="34" t="str">
        <f>IF($K124=AD$4&amp;"-"&amp;AD$5,IF(COUNTIF($K$6:$K124,"="&amp;$K124)&gt;5,"",$J124),"")</f>
        <v/>
      </c>
      <c r="AE124" s="35" t="str">
        <f>IF($K124=AE$4&amp;"-"&amp;AE$5,IF(COUNTIF($K$6:$K124,"="&amp;$K124)&gt;5,"",$J124),"")</f>
        <v/>
      </c>
      <c r="AF124" s="34" t="str">
        <f>IF($K124=AF$4&amp;"-"&amp;AF$5,IF(COUNTIF($K$6:$K124,"="&amp;$K124)&gt;5,"",$J124),"")</f>
        <v/>
      </c>
      <c r="AG124" s="35" t="str">
        <f>IF($K124=AG$4&amp;"-"&amp;AG$5,IF(COUNTIF($K$6:$K124,"="&amp;$K124)&gt;5,"",$J124),"")</f>
        <v/>
      </c>
      <c r="AH124" s="34" t="str">
        <f>IF($K124=AH$4&amp;"-"&amp;AH$5,IF(COUNTIF($K$6:$K124,"="&amp;$K124)&gt;5,"",$J124),"")</f>
        <v/>
      </c>
      <c r="AI124" s="35" t="str">
        <f>IF($K124=AI$4&amp;"-"&amp;AI$5,IF(COUNTIF($K$6:$K124,"="&amp;$K124)&gt;5,"",$J124),"")</f>
        <v/>
      </c>
      <c r="AJ124" s="34" t="str">
        <f>IF($K124=AJ$4&amp;"-"&amp;AJ$5,IF(COUNTIF($K$6:$K124,"="&amp;$K124)&gt;5,"",$J124),"")</f>
        <v/>
      </c>
      <c r="AK124" s="35" t="str">
        <f>IF($K124=AK$4&amp;"-"&amp;AK$5,IF(COUNTIF($K$6:$K124,"="&amp;$K124)&gt;5,"",$J124),"")</f>
        <v/>
      </c>
      <c r="AL124" s="34" t="str">
        <f>IF($K124=AL$4&amp;"-"&amp;AL$5,IF(COUNTIF($K$6:$K124,"="&amp;$K124)&gt;5,"",$J124),"")</f>
        <v/>
      </c>
      <c r="AM124" s="33" t="str">
        <f>IF($K124=AM$4&amp;"-"&amp;AM$5,IF(COUNTIF($K$6:$K124,"="&amp;$K124)&gt;5,"",$J124),"")</f>
        <v/>
      </c>
      <c r="AO124" s="12"/>
      <c r="AP124" s="12"/>
      <c r="AQ124" s="18"/>
      <c r="AR124" s="12"/>
      <c r="AS124" s="16"/>
      <c r="AT124" s="12"/>
      <c r="AU124" s="12"/>
      <c r="AV124" s="12"/>
      <c r="AW124" s="12"/>
      <c r="AX124" s="12"/>
    </row>
    <row r="125" spans="1:50" hidden="1" x14ac:dyDescent="0.25">
      <c r="A125" s="26">
        <v>120</v>
      </c>
      <c r="B125" s="51">
        <v>108</v>
      </c>
      <c r="C125" s="10" t="s">
        <v>376</v>
      </c>
      <c r="D125" s="3" t="s">
        <v>192</v>
      </c>
      <c r="E125" s="4" t="s">
        <v>2</v>
      </c>
      <c r="F125" s="55" t="b">
        <v>1</v>
      </c>
      <c r="G125" s="4" t="s">
        <v>13</v>
      </c>
      <c r="H125" s="4">
        <f>COUNTIF(G$6:G125,G125)</f>
        <v>21</v>
      </c>
      <c r="I125" s="53" t="str">
        <f t="shared" si="4"/>
        <v>F</v>
      </c>
      <c r="J125" s="53">
        <f>IF(I125="","",COUNTIF(I$6:I125,I125))</f>
        <v>20</v>
      </c>
      <c r="K125" s="29" t="str">
        <f t="shared" si="5"/>
        <v>Ely-F</v>
      </c>
      <c r="L125" s="32" t="str">
        <f>IF($K125=L$4&amp;"-"&amp;L$5,IF(COUNTIF($K$6:$K125,"="&amp;$K125)&gt;5,"",$H125),"")</f>
        <v/>
      </c>
      <c r="M125" s="35" t="str">
        <f>IF($K125=M$4&amp;"-"&amp;M$5,IF(COUNTIF($K$6:$K125,"="&amp;$K125)&gt;5,"",$H125),"")</f>
        <v/>
      </c>
      <c r="N125" s="34" t="str">
        <f>IF($K125=N$4&amp;"-"&amp;N$5,IF(COUNTIF($K$6:$K125,"="&amp;$K125)&gt;5,"",$H125),"")</f>
        <v/>
      </c>
      <c r="O125" s="35" t="str">
        <f>IF($K125=O$4&amp;"-"&amp;O$5,IF(COUNTIF($K$6:$K125,"="&amp;$K125)&gt;5,"",$H125),"")</f>
        <v/>
      </c>
      <c r="P125" s="34" t="str">
        <f>IF($K125=P$4&amp;"-"&amp;P$5,IF(COUNTIF($K$6:$K125,"="&amp;$K125)&gt;5,"",$H125),"")</f>
        <v/>
      </c>
      <c r="Q125" s="35">
        <f>IF($K125=Q$4&amp;"-"&amp;Q$5,IF(COUNTIF($K$6:$K125,"="&amp;$K125)&gt;5,"",$H125),"")</f>
        <v>21</v>
      </c>
      <c r="R125" s="34" t="str">
        <f>IF($K125=R$4&amp;"-"&amp;R$5,IF(COUNTIF($K$6:$K125,"="&amp;$K125)&gt;5,"",$H125),"")</f>
        <v/>
      </c>
      <c r="S125" s="35" t="str">
        <f>IF($K125=S$4&amp;"-"&amp;S$5,IF(COUNTIF($K$6:$K125,"="&amp;$K125)&gt;5,"",$H125),"")</f>
        <v/>
      </c>
      <c r="T125" s="34" t="str">
        <f>IF($K125=T$4&amp;"-"&amp;T$5,IF(COUNTIF($K$6:$K125,"="&amp;$K125)&gt;5,"",$H125),"")</f>
        <v/>
      </c>
      <c r="U125" s="35" t="str">
        <f>IF($K125=U$4&amp;"-"&amp;U$5,IF(COUNTIF($K$6:$K125,"="&amp;$K125)&gt;5,"",$H125),"")</f>
        <v/>
      </c>
      <c r="V125" s="34" t="str">
        <f>IF($K125=V$4&amp;"-"&amp;V$5,IF(COUNTIF($K$6:$K125,"="&amp;$K125)&gt;5,"",$H125),"")</f>
        <v/>
      </c>
      <c r="W125" s="35" t="str">
        <f>IF($K125=W$4&amp;"-"&amp;W$5,IF(COUNTIF($K$6:$K125,"="&amp;$K125)&gt;5,"",$H125),"")</f>
        <v/>
      </c>
      <c r="X125" s="34" t="str">
        <f>IF($K125=X$4&amp;"-"&amp;X$5,IF(COUNTIF($K$6:$K125,"="&amp;$K125)&gt;5,"",$H125),"")</f>
        <v/>
      </c>
      <c r="Y125" s="35" t="str">
        <f>IF($K125=Y$4&amp;"-"&amp;Y$5,IF(COUNTIF($K$6:$K125,"="&amp;$K125)&gt;5,"",$H125),"")</f>
        <v/>
      </c>
      <c r="Z125" s="34" t="str">
        <f>IF($K125=Z$4&amp;"-"&amp;Z$5,IF(COUNTIF($K$6:$K125,"="&amp;$K125)&gt;5,"",$H125),"")</f>
        <v/>
      </c>
      <c r="AA125" s="33" t="str">
        <f>IF($K125=AA$4&amp;"-"&amp;AA$5,IF(COUNTIF($K$6:$K125,"="&amp;$K125)&gt;5,"",$H125),"")</f>
        <v/>
      </c>
      <c r="AB125" s="32" t="str">
        <f>IF($K125=AB$4&amp;"-"&amp;AB$5,IF(COUNTIF($K$6:$K125,"="&amp;$K125)&gt;5,"",$J125),"")</f>
        <v/>
      </c>
      <c r="AC125" s="35" t="str">
        <f>IF($K125=AC$4&amp;"-"&amp;AC$5,IF(COUNTIF($K$6:$K125,"="&amp;$K125)&gt;5,"",$J125),"")</f>
        <v/>
      </c>
      <c r="AD125" s="34" t="str">
        <f>IF($K125=AD$4&amp;"-"&amp;AD$5,IF(COUNTIF($K$6:$K125,"="&amp;$K125)&gt;5,"",$J125),"")</f>
        <v/>
      </c>
      <c r="AE125" s="35" t="str">
        <f>IF($K125=AE$4&amp;"-"&amp;AE$5,IF(COUNTIF($K$6:$K125,"="&amp;$K125)&gt;5,"",$J125),"")</f>
        <v/>
      </c>
      <c r="AF125" s="34" t="str">
        <f>IF($K125=AF$4&amp;"-"&amp;AF$5,IF(COUNTIF($K$6:$K125,"="&amp;$K125)&gt;5,"",$J125),"")</f>
        <v/>
      </c>
      <c r="AG125" s="35">
        <f>IF($K125=AG$4&amp;"-"&amp;AG$5,IF(COUNTIF($K$6:$K125,"="&amp;$K125)&gt;5,"",$J125),"")</f>
        <v>20</v>
      </c>
      <c r="AH125" s="34" t="str">
        <f>IF($K125=AH$4&amp;"-"&amp;AH$5,IF(COUNTIF($K$6:$K125,"="&amp;$K125)&gt;5,"",$J125),"")</f>
        <v/>
      </c>
      <c r="AI125" s="35" t="str">
        <f>IF($K125=AI$4&amp;"-"&amp;AI$5,IF(COUNTIF($K$6:$K125,"="&amp;$K125)&gt;5,"",$J125),"")</f>
        <v/>
      </c>
      <c r="AJ125" s="34" t="str">
        <f>IF($K125=AJ$4&amp;"-"&amp;AJ$5,IF(COUNTIF($K$6:$K125,"="&amp;$K125)&gt;5,"",$J125),"")</f>
        <v/>
      </c>
      <c r="AK125" s="35" t="str">
        <f>IF($K125=AK$4&amp;"-"&amp;AK$5,IF(COUNTIF($K$6:$K125,"="&amp;$K125)&gt;5,"",$J125),"")</f>
        <v/>
      </c>
      <c r="AL125" s="34" t="str">
        <f>IF($K125=AL$4&amp;"-"&amp;AL$5,IF(COUNTIF($K$6:$K125,"="&amp;$K125)&gt;5,"",$J125),"")</f>
        <v/>
      </c>
      <c r="AM125" s="33" t="str">
        <f>IF($K125=AM$4&amp;"-"&amp;AM$5,IF(COUNTIF($K$6:$K125,"="&amp;$K125)&gt;5,"",$J125),"")</f>
        <v/>
      </c>
      <c r="AO125" s="12"/>
      <c r="AP125" s="12"/>
      <c r="AQ125" s="18"/>
      <c r="AR125" s="12"/>
      <c r="AS125" s="16"/>
      <c r="AT125" s="12"/>
      <c r="AU125" s="12"/>
      <c r="AV125" s="12"/>
      <c r="AW125" s="12"/>
      <c r="AX125" s="12"/>
    </row>
    <row r="126" spans="1:50" hidden="1" x14ac:dyDescent="0.25">
      <c r="A126" s="27">
        <v>121</v>
      </c>
      <c r="B126" s="51">
        <v>109</v>
      </c>
      <c r="C126" s="10" t="s">
        <v>548</v>
      </c>
      <c r="D126" s="3" t="s">
        <v>65</v>
      </c>
      <c r="E126" s="4" t="s">
        <v>2</v>
      </c>
      <c r="F126" s="51" t="b">
        <v>1</v>
      </c>
      <c r="G126" s="4" t="s">
        <v>12</v>
      </c>
      <c r="H126" s="4">
        <f>COUNTIF(G$6:G126,G126)</f>
        <v>100</v>
      </c>
      <c r="I126" s="53" t="str">
        <f t="shared" si="4"/>
        <v>M</v>
      </c>
      <c r="J126" s="53">
        <f>IF(I126="","",COUNTIF(I$6:I126,I126))</f>
        <v>89</v>
      </c>
      <c r="K126" s="29" t="str">
        <f t="shared" si="5"/>
        <v>Ely-M</v>
      </c>
      <c r="L126" s="32" t="str">
        <f>IF($K126=L$4&amp;"-"&amp;L$5,IF(COUNTIF($K$6:$K126,"="&amp;$K126)&gt;5,"",$H126),"")</f>
        <v/>
      </c>
      <c r="M126" s="35" t="str">
        <f>IF($K126=M$4&amp;"-"&amp;M$5,IF(COUNTIF($K$6:$K126,"="&amp;$K126)&gt;5,"",$H126),"")</f>
        <v/>
      </c>
      <c r="N126" s="34" t="str">
        <f>IF($K126=N$4&amp;"-"&amp;N$5,IF(COUNTIF($K$6:$K126,"="&amp;$K126)&gt;5,"",$H126),"")</f>
        <v/>
      </c>
      <c r="O126" s="35" t="str">
        <f>IF($K126=O$4&amp;"-"&amp;O$5,IF(COUNTIF($K$6:$K126,"="&amp;$K126)&gt;5,"",$H126),"")</f>
        <v/>
      </c>
      <c r="P126" s="34" t="str">
        <f>IF($K126=P$4&amp;"-"&amp;P$5,IF(COUNTIF($K$6:$K126,"="&amp;$K126)&gt;5,"",$H126),"")</f>
        <v/>
      </c>
      <c r="Q126" s="35" t="str">
        <f>IF($K126=Q$4&amp;"-"&amp;Q$5,IF(COUNTIF($K$6:$K126,"="&amp;$K126)&gt;5,"",$H126),"")</f>
        <v/>
      </c>
      <c r="R126" s="34" t="str">
        <f>IF($K126=R$4&amp;"-"&amp;R$5,IF(COUNTIF($K$6:$K126,"="&amp;$K126)&gt;5,"",$H126),"")</f>
        <v/>
      </c>
      <c r="S126" s="35" t="str">
        <f>IF($K126=S$4&amp;"-"&amp;S$5,IF(COUNTIF($K$6:$K126,"="&amp;$K126)&gt;5,"",$H126),"")</f>
        <v/>
      </c>
      <c r="T126" s="34" t="str">
        <f>IF($K126=T$4&amp;"-"&amp;T$5,IF(COUNTIF($K$6:$K126,"="&amp;$K126)&gt;5,"",$H126),"")</f>
        <v/>
      </c>
      <c r="U126" s="35" t="str">
        <f>IF($K126=U$4&amp;"-"&amp;U$5,IF(COUNTIF($K$6:$K126,"="&amp;$K126)&gt;5,"",$H126),"")</f>
        <v/>
      </c>
      <c r="V126" s="34" t="str">
        <f>IF($K126=V$4&amp;"-"&amp;V$5,IF(COUNTIF($K$6:$K126,"="&amp;$K126)&gt;5,"",$H126),"")</f>
        <v/>
      </c>
      <c r="W126" s="35" t="str">
        <f>IF($K126=W$4&amp;"-"&amp;W$5,IF(COUNTIF($K$6:$K126,"="&amp;$K126)&gt;5,"",$H126),"")</f>
        <v/>
      </c>
      <c r="X126" s="34" t="str">
        <f>IF($K126=X$4&amp;"-"&amp;X$5,IF(COUNTIF($K$6:$K126,"="&amp;$K126)&gt;5,"",$H126),"")</f>
        <v/>
      </c>
      <c r="Y126" s="35" t="str">
        <f>IF($K126=Y$4&amp;"-"&amp;Y$5,IF(COUNTIF($K$6:$K126,"="&amp;$K126)&gt;5,"",$H126),"")</f>
        <v/>
      </c>
      <c r="Z126" s="34" t="str">
        <f>IF($K126=Z$4&amp;"-"&amp;Z$5,IF(COUNTIF($K$6:$K126,"="&amp;$K126)&gt;5,"",$H126),"")</f>
        <v/>
      </c>
      <c r="AA126" s="33" t="str">
        <f>IF($K126=AA$4&amp;"-"&amp;AA$5,IF(COUNTIF($K$6:$K126,"="&amp;$K126)&gt;5,"",$H126),"")</f>
        <v/>
      </c>
      <c r="AB126" s="32" t="str">
        <f>IF($K126=AB$4&amp;"-"&amp;AB$5,IF(COUNTIF($K$6:$K126,"="&amp;$K126)&gt;5,"",$J126),"")</f>
        <v/>
      </c>
      <c r="AC126" s="35" t="str">
        <f>IF($K126=AC$4&amp;"-"&amp;AC$5,IF(COUNTIF($K$6:$K126,"="&amp;$K126)&gt;5,"",$J126),"")</f>
        <v/>
      </c>
      <c r="AD126" s="34" t="str">
        <f>IF($K126=AD$4&amp;"-"&amp;AD$5,IF(COUNTIF($K$6:$K126,"="&amp;$K126)&gt;5,"",$J126),"")</f>
        <v/>
      </c>
      <c r="AE126" s="35" t="str">
        <f>IF($K126=AE$4&amp;"-"&amp;AE$5,IF(COUNTIF($K$6:$K126,"="&amp;$K126)&gt;5,"",$J126),"")</f>
        <v/>
      </c>
      <c r="AF126" s="34" t="str">
        <f>IF($K126=AF$4&amp;"-"&amp;AF$5,IF(COUNTIF($K$6:$K126,"="&amp;$K126)&gt;5,"",$J126),"")</f>
        <v/>
      </c>
      <c r="AG126" s="35" t="str">
        <f>IF($K126=AG$4&amp;"-"&amp;AG$5,IF(COUNTIF($K$6:$K126,"="&amp;$K126)&gt;5,"",$J126),"")</f>
        <v/>
      </c>
      <c r="AH126" s="34" t="str">
        <f>IF($K126=AH$4&amp;"-"&amp;AH$5,IF(COUNTIF($K$6:$K126,"="&amp;$K126)&gt;5,"",$J126),"")</f>
        <v/>
      </c>
      <c r="AI126" s="35" t="str">
        <f>IF($K126=AI$4&amp;"-"&amp;AI$5,IF(COUNTIF($K$6:$K126,"="&amp;$K126)&gt;5,"",$J126),"")</f>
        <v/>
      </c>
      <c r="AJ126" s="34" t="str">
        <f>IF($K126=AJ$4&amp;"-"&amp;AJ$5,IF(COUNTIF($K$6:$K126,"="&amp;$K126)&gt;5,"",$J126),"")</f>
        <v/>
      </c>
      <c r="AK126" s="35" t="str">
        <f>IF($K126=AK$4&amp;"-"&amp;AK$5,IF(COUNTIF($K$6:$K126,"="&amp;$K126)&gt;5,"",$J126),"")</f>
        <v/>
      </c>
      <c r="AL126" s="34" t="str">
        <f>IF($K126=AL$4&amp;"-"&amp;AL$5,IF(COUNTIF($K$6:$K126,"="&amp;$K126)&gt;5,"",$J126),"")</f>
        <v/>
      </c>
      <c r="AM126" s="33" t="str">
        <f>IF($K126=AM$4&amp;"-"&amp;AM$5,IF(COUNTIF($K$6:$K126,"="&amp;$K126)&gt;5,"",$J126),"")</f>
        <v/>
      </c>
      <c r="AO126" s="12"/>
      <c r="AP126" s="12"/>
      <c r="AQ126" s="18"/>
      <c r="AR126" s="12"/>
      <c r="AS126" s="16"/>
      <c r="AT126" s="12"/>
      <c r="AU126" s="12"/>
      <c r="AV126" s="12"/>
      <c r="AW126" s="12"/>
      <c r="AX126" s="12"/>
    </row>
    <row r="127" spans="1:50" hidden="1" x14ac:dyDescent="0.25">
      <c r="A127" s="26">
        <v>122</v>
      </c>
      <c r="B127" s="51">
        <v>110</v>
      </c>
      <c r="C127" s="10" t="s">
        <v>549</v>
      </c>
      <c r="D127" s="3" t="s">
        <v>89</v>
      </c>
      <c r="E127" s="4" t="s">
        <v>1</v>
      </c>
      <c r="F127" s="55" t="b">
        <v>1</v>
      </c>
      <c r="G127" s="4" t="s">
        <v>12</v>
      </c>
      <c r="H127" s="4">
        <f>COUNTIF(G$6:G127,G127)</f>
        <v>101</v>
      </c>
      <c r="I127" s="53" t="str">
        <f t="shared" si="4"/>
        <v>M</v>
      </c>
      <c r="J127" s="53">
        <f>IF(I127="","",COUNTIF(I$6:I127,I127))</f>
        <v>90</v>
      </c>
      <c r="K127" s="29" t="str">
        <f t="shared" si="5"/>
        <v>CTC-M</v>
      </c>
      <c r="L127" s="32" t="str">
        <f>IF($K127=L$4&amp;"-"&amp;L$5,IF(COUNTIF($K$6:$K127,"="&amp;$K127)&gt;5,"",$H127),"")</f>
        <v/>
      </c>
      <c r="M127" s="35" t="str">
        <f>IF($K127=M$4&amp;"-"&amp;M$5,IF(COUNTIF($K$6:$K127,"="&amp;$K127)&gt;5,"",$H127),"")</f>
        <v/>
      </c>
      <c r="N127" s="34" t="str">
        <f>IF($K127=N$4&amp;"-"&amp;N$5,IF(COUNTIF($K$6:$K127,"="&amp;$K127)&gt;5,"",$H127),"")</f>
        <v/>
      </c>
      <c r="O127" s="35" t="str">
        <f>IF($K127=O$4&amp;"-"&amp;O$5,IF(COUNTIF($K$6:$K127,"="&amp;$K127)&gt;5,"",$H127),"")</f>
        <v/>
      </c>
      <c r="P127" s="34" t="str">
        <f>IF($K127=P$4&amp;"-"&amp;P$5,IF(COUNTIF($K$6:$K127,"="&amp;$K127)&gt;5,"",$H127),"")</f>
        <v/>
      </c>
      <c r="Q127" s="35" t="str">
        <f>IF($K127=Q$4&amp;"-"&amp;Q$5,IF(COUNTIF($K$6:$K127,"="&amp;$K127)&gt;5,"",$H127),"")</f>
        <v/>
      </c>
      <c r="R127" s="34" t="str">
        <f>IF($K127=R$4&amp;"-"&amp;R$5,IF(COUNTIF($K$6:$K127,"="&amp;$K127)&gt;5,"",$H127),"")</f>
        <v/>
      </c>
      <c r="S127" s="35" t="str">
        <f>IF($K127=S$4&amp;"-"&amp;S$5,IF(COUNTIF($K$6:$K127,"="&amp;$K127)&gt;5,"",$H127),"")</f>
        <v/>
      </c>
      <c r="T127" s="34" t="str">
        <f>IF($K127=T$4&amp;"-"&amp;T$5,IF(COUNTIF($K$6:$K127,"="&amp;$K127)&gt;5,"",$H127),"")</f>
        <v/>
      </c>
      <c r="U127" s="35" t="str">
        <f>IF($K127=U$4&amp;"-"&amp;U$5,IF(COUNTIF($K$6:$K127,"="&amp;$K127)&gt;5,"",$H127),"")</f>
        <v/>
      </c>
      <c r="V127" s="34" t="str">
        <f>IF($K127=V$4&amp;"-"&amp;V$5,IF(COUNTIF($K$6:$K127,"="&amp;$K127)&gt;5,"",$H127),"")</f>
        <v/>
      </c>
      <c r="W127" s="35" t="str">
        <f>IF($K127=W$4&amp;"-"&amp;W$5,IF(COUNTIF($K$6:$K127,"="&amp;$K127)&gt;5,"",$H127),"")</f>
        <v/>
      </c>
      <c r="X127" s="34" t="str">
        <f>IF($K127=X$4&amp;"-"&amp;X$5,IF(COUNTIF($K$6:$K127,"="&amp;$K127)&gt;5,"",$H127),"")</f>
        <v/>
      </c>
      <c r="Y127" s="35" t="str">
        <f>IF($K127=Y$4&amp;"-"&amp;Y$5,IF(COUNTIF($K$6:$K127,"="&amp;$K127)&gt;5,"",$H127),"")</f>
        <v/>
      </c>
      <c r="Z127" s="34" t="str">
        <f>IF($K127=Z$4&amp;"-"&amp;Z$5,IF(COUNTIF($K$6:$K127,"="&amp;$K127)&gt;5,"",$H127),"")</f>
        <v/>
      </c>
      <c r="AA127" s="33" t="str">
        <f>IF($K127=AA$4&amp;"-"&amp;AA$5,IF(COUNTIF($K$6:$K127,"="&amp;$K127)&gt;5,"",$H127),"")</f>
        <v/>
      </c>
      <c r="AB127" s="32" t="str">
        <f>IF($K127=AB$4&amp;"-"&amp;AB$5,IF(COUNTIF($K$6:$K127,"="&amp;$K127)&gt;5,"",$J127),"")</f>
        <v/>
      </c>
      <c r="AC127" s="35" t="str">
        <f>IF($K127=AC$4&amp;"-"&amp;AC$5,IF(COUNTIF($K$6:$K127,"="&amp;$K127)&gt;5,"",$J127),"")</f>
        <v/>
      </c>
      <c r="AD127" s="34" t="str">
        <f>IF($K127=AD$4&amp;"-"&amp;AD$5,IF(COUNTIF($K$6:$K127,"="&amp;$K127)&gt;5,"",$J127),"")</f>
        <v/>
      </c>
      <c r="AE127" s="35" t="str">
        <f>IF($K127=AE$4&amp;"-"&amp;AE$5,IF(COUNTIF($K$6:$K127,"="&amp;$K127)&gt;5,"",$J127),"")</f>
        <v/>
      </c>
      <c r="AF127" s="34" t="str">
        <f>IF($K127=AF$4&amp;"-"&amp;AF$5,IF(COUNTIF($K$6:$K127,"="&amp;$K127)&gt;5,"",$J127),"")</f>
        <v/>
      </c>
      <c r="AG127" s="35" t="str">
        <f>IF($K127=AG$4&amp;"-"&amp;AG$5,IF(COUNTIF($K$6:$K127,"="&amp;$K127)&gt;5,"",$J127),"")</f>
        <v/>
      </c>
      <c r="AH127" s="34" t="str">
        <f>IF($K127=AH$4&amp;"-"&amp;AH$5,IF(COUNTIF($K$6:$K127,"="&amp;$K127)&gt;5,"",$J127),"")</f>
        <v/>
      </c>
      <c r="AI127" s="35" t="str">
        <f>IF($K127=AI$4&amp;"-"&amp;AI$5,IF(COUNTIF($K$6:$K127,"="&amp;$K127)&gt;5,"",$J127),"")</f>
        <v/>
      </c>
      <c r="AJ127" s="34" t="str">
        <f>IF($K127=AJ$4&amp;"-"&amp;AJ$5,IF(COUNTIF($K$6:$K127,"="&amp;$K127)&gt;5,"",$J127),"")</f>
        <v/>
      </c>
      <c r="AK127" s="35" t="str">
        <f>IF($K127=AK$4&amp;"-"&amp;AK$5,IF(COUNTIF($K$6:$K127,"="&amp;$K127)&gt;5,"",$J127),"")</f>
        <v/>
      </c>
      <c r="AL127" s="34" t="str">
        <f>IF($K127=AL$4&amp;"-"&amp;AL$5,IF(COUNTIF($K$6:$K127,"="&amp;$K127)&gt;5,"",$J127),"")</f>
        <v/>
      </c>
      <c r="AM127" s="33" t="str">
        <f>IF($K127=AM$4&amp;"-"&amp;AM$5,IF(COUNTIF($K$6:$K127,"="&amp;$K127)&gt;5,"",$J127),"")</f>
        <v/>
      </c>
      <c r="AO127" s="12"/>
      <c r="AP127" s="12"/>
      <c r="AQ127" s="18"/>
      <c r="AR127" s="12"/>
      <c r="AS127" s="16"/>
      <c r="AT127" s="12"/>
      <c r="AU127" s="12"/>
      <c r="AV127" s="12"/>
      <c r="AW127" s="12"/>
      <c r="AX127" s="12"/>
    </row>
    <row r="128" spans="1:50" hidden="1" x14ac:dyDescent="0.25">
      <c r="A128" s="27">
        <v>123</v>
      </c>
      <c r="B128" s="51">
        <v>111</v>
      </c>
      <c r="C128" s="10" t="s">
        <v>550</v>
      </c>
      <c r="D128" s="3" t="s">
        <v>155</v>
      </c>
      <c r="E128" s="4" t="s">
        <v>2</v>
      </c>
      <c r="F128" s="51" t="b">
        <v>1</v>
      </c>
      <c r="G128" s="4" t="s">
        <v>12</v>
      </c>
      <c r="H128" s="4">
        <f>COUNTIF(G$6:G128,G128)</f>
        <v>102</v>
      </c>
      <c r="I128" s="53" t="str">
        <f t="shared" si="4"/>
        <v>M</v>
      </c>
      <c r="J128" s="53">
        <f>IF(I128="","",COUNTIF(I$6:I128,I128))</f>
        <v>91</v>
      </c>
      <c r="K128" s="29" t="str">
        <f t="shared" si="5"/>
        <v>Ely-M</v>
      </c>
      <c r="L128" s="32" t="str">
        <f>IF($K128=L$4&amp;"-"&amp;L$5,IF(COUNTIF($K$6:$K128,"="&amp;$K128)&gt;5,"",$H128),"")</f>
        <v/>
      </c>
      <c r="M128" s="35" t="str">
        <f>IF($K128=M$4&amp;"-"&amp;M$5,IF(COUNTIF($K$6:$K128,"="&amp;$K128)&gt;5,"",$H128),"")</f>
        <v/>
      </c>
      <c r="N128" s="34" t="str">
        <f>IF($K128=N$4&amp;"-"&amp;N$5,IF(COUNTIF($K$6:$K128,"="&amp;$K128)&gt;5,"",$H128),"")</f>
        <v/>
      </c>
      <c r="O128" s="35" t="str">
        <f>IF($K128=O$4&amp;"-"&amp;O$5,IF(COUNTIF($K$6:$K128,"="&amp;$K128)&gt;5,"",$H128),"")</f>
        <v/>
      </c>
      <c r="P128" s="34" t="str">
        <f>IF($K128=P$4&amp;"-"&amp;P$5,IF(COUNTIF($K$6:$K128,"="&amp;$K128)&gt;5,"",$H128),"")</f>
        <v/>
      </c>
      <c r="Q128" s="35" t="str">
        <f>IF($K128=Q$4&amp;"-"&amp;Q$5,IF(COUNTIF($K$6:$K128,"="&amp;$K128)&gt;5,"",$H128),"")</f>
        <v/>
      </c>
      <c r="R128" s="34" t="str">
        <f>IF($K128=R$4&amp;"-"&amp;R$5,IF(COUNTIF($K$6:$K128,"="&amp;$K128)&gt;5,"",$H128),"")</f>
        <v/>
      </c>
      <c r="S128" s="35" t="str">
        <f>IF($K128=S$4&amp;"-"&amp;S$5,IF(COUNTIF($K$6:$K128,"="&amp;$K128)&gt;5,"",$H128),"")</f>
        <v/>
      </c>
      <c r="T128" s="34" t="str">
        <f>IF($K128=T$4&amp;"-"&amp;T$5,IF(COUNTIF($K$6:$K128,"="&amp;$K128)&gt;5,"",$H128),"")</f>
        <v/>
      </c>
      <c r="U128" s="35" t="str">
        <f>IF($K128=U$4&amp;"-"&amp;U$5,IF(COUNTIF($K$6:$K128,"="&amp;$K128)&gt;5,"",$H128),"")</f>
        <v/>
      </c>
      <c r="V128" s="34" t="str">
        <f>IF($K128=V$4&amp;"-"&amp;V$5,IF(COUNTIF($K$6:$K128,"="&amp;$K128)&gt;5,"",$H128),"")</f>
        <v/>
      </c>
      <c r="W128" s="35" t="str">
        <f>IF($K128=W$4&amp;"-"&amp;W$5,IF(COUNTIF($K$6:$K128,"="&amp;$K128)&gt;5,"",$H128),"")</f>
        <v/>
      </c>
      <c r="X128" s="34" t="str">
        <f>IF($K128=X$4&amp;"-"&amp;X$5,IF(COUNTIF($K$6:$K128,"="&amp;$K128)&gt;5,"",$H128),"")</f>
        <v/>
      </c>
      <c r="Y128" s="35" t="str">
        <f>IF($K128=Y$4&amp;"-"&amp;Y$5,IF(COUNTIF($K$6:$K128,"="&amp;$K128)&gt;5,"",$H128),"")</f>
        <v/>
      </c>
      <c r="Z128" s="34" t="str">
        <f>IF($K128=Z$4&amp;"-"&amp;Z$5,IF(COUNTIF($K$6:$K128,"="&amp;$K128)&gt;5,"",$H128),"")</f>
        <v/>
      </c>
      <c r="AA128" s="33" t="str">
        <f>IF($K128=AA$4&amp;"-"&amp;AA$5,IF(COUNTIF($K$6:$K128,"="&amp;$K128)&gt;5,"",$H128),"")</f>
        <v/>
      </c>
      <c r="AB128" s="32" t="str">
        <f>IF($K128=AB$4&amp;"-"&amp;AB$5,IF(COUNTIF($K$6:$K128,"="&amp;$K128)&gt;5,"",$J128),"")</f>
        <v/>
      </c>
      <c r="AC128" s="35" t="str">
        <f>IF($K128=AC$4&amp;"-"&amp;AC$5,IF(COUNTIF($K$6:$K128,"="&amp;$K128)&gt;5,"",$J128),"")</f>
        <v/>
      </c>
      <c r="AD128" s="34" t="str">
        <f>IF($K128=AD$4&amp;"-"&amp;AD$5,IF(COUNTIF($K$6:$K128,"="&amp;$K128)&gt;5,"",$J128),"")</f>
        <v/>
      </c>
      <c r="AE128" s="35" t="str">
        <f>IF($K128=AE$4&amp;"-"&amp;AE$5,IF(COUNTIF($K$6:$K128,"="&amp;$K128)&gt;5,"",$J128),"")</f>
        <v/>
      </c>
      <c r="AF128" s="34" t="str">
        <f>IF($K128=AF$4&amp;"-"&amp;AF$5,IF(COUNTIF($K$6:$K128,"="&amp;$K128)&gt;5,"",$J128),"")</f>
        <v/>
      </c>
      <c r="AG128" s="35" t="str">
        <f>IF($K128=AG$4&amp;"-"&amp;AG$5,IF(COUNTIF($K$6:$K128,"="&amp;$K128)&gt;5,"",$J128),"")</f>
        <v/>
      </c>
      <c r="AH128" s="34" t="str">
        <f>IF($K128=AH$4&amp;"-"&amp;AH$5,IF(COUNTIF($K$6:$K128,"="&amp;$K128)&gt;5,"",$J128),"")</f>
        <v/>
      </c>
      <c r="AI128" s="35" t="str">
        <f>IF($K128=AI$4&amp;"-"&amp;AI$5,IF(COUNTIF($K$6:$K128,"="&amp;$K128)&gt;5,"",$J128),"")</f>
        <v/>
      </c>
      <c r="AJ128" s="34" t="str">
        <f>IF($K128=AJ$4&amp;"-"&amp;AJ$5,IF(COUNTIF($K$6:$K128,"="&amp;$K128)&gt;5,"",$J128),"")</f>
        <v/>
      </c>
      <c r="AK128" s="35" t="str">
        <f>IF($K128=AK$4&amp;"-"&amp;AK$5,IF(COUNTIF($K$6:$K128,"="&amp;$K128)&gt;5,"",$J128),"")</f>
        <v/>
      </c>
      <c r="AL128" s="34" t="str">
        <f>IF($K128=AL$4&amp;"-"&amp;AL$5,IF(COUNTIF($K$6:$K128,"="&amp;$K128)&gt;5,"",$J128),"")</f>
        <v/>
      </c>
      <c r="AM128" s="33" t="str">
        <f>IF($K128=AM$4&amp;"-"&amp;AM$5,IF(COUNTIF($K$6:$K128,"="&amp;$K128)&gt;5,"",$J128),"")</f>
        <v/>
      </c>
      <c r="AO128" s="12"/>
      <c r="AP128" s="12"/>
      <c r="AQ128" s="18"/>
      <c r="AR128" s="12"/>
      <c r="AS128" s="16"/>
      <c r="AT128" s="12"/>
      <c r="AU128" s="12"/>
      <c r="AV128" s="12"/>
      <c r="AW128" s="12"/>
      <c r="AX128" s="12"/>
    </row>
    <row r="129" spans="1:50" hidden="1" x14ac:dyDescent="0.25">
      <c r="A129" s="26">
        <v>124</v>
      </c>
      <c r="B129" s="51" t="s">
        <v>695</v>
      </c>
      <c r="C129" s="10" t="s">
        <v>551</v>
      </c>
      <c r="D129" s="3" t="s">
        <v>652</v>
      </c>
      <c r="E129" s="4" t="s">
        <v>263</v>
      </c>
      <c r="F129" s="55" t="b">
        <v>0</v>
      </c>
      <c r="G129" s="4" t="s">
        <v>12</v>
      </c>
      <c r="H129" s="4">
        <f>COUNTIF(G$6:G129,G129)</f>
        <v>103</v>
      </c>
      <c r="I129" s="53" t="str">
        <f t="shared" si="4"/>
        <v/>
      </c>
      <c r="J129" s="53" t="str">
        <f>IF(I129="","",COUNTIF(I$6:I129,I129))</f>
        <v/>
      </c>
      <c r="K129" s="29" t="str">
        <f t="shared" si="5"/>
        <v>HI-M</v>
      </c>
      <c r="L129" s="32" t="str">
        <f>IF($K129=L$4&amp;"-"&amp;L$5,IF(COUNTIF($K$6:$K129,"="&amp;$K129)&gt;5,"",$H129),"")</f>
        <v/>
      </c>
      <c r="M129" s="35" t="str">
        <f>IF($K129=M$4&amp;"-"&amp;M$5,IF(COUNTIF($K$6:$K129,"="&amp;$K129)&gt;5,"",$H129),"")</f>
        <v/>
      </c>
      <c r="N129" s="34" t="str">
        <f>IF($K129=N$4&amp;"-"&amp;N$5,IF(COUNTIF($K$6:$K129,"="&amp;$K129)&gt;5,"",$H129),"")</f>
        <v/>
      </c>
      <c r="O129" s="35" t="str">
        <f>IF($K129=O$4&amp;"-"&amp;O$5,IF(COUNTIF($K$6:$K129,"="&amp;$K129)&gt;5,"",$H129),"")</f>
        <v/>
      </c>
      <c r="P129" s="34" t="str">
        <f>IF($K129=P$4&amp;"-"&amp;P$5,IF(COUNTIF($K$6:$K129,"="&amp;$K129)&gt;5,"",$H129),"")</f>
        <v/>
      </c>
      <c r="Q129" s="35" t="str">
        <f>IF($K129=Q$4&amp;"-"&amp;Q$5,IF(COUNTIF($K$6:$K129,"="&amp;$K129)&gt;5,"",$H129),"")</f>
        <v/>
      </c>
      <c r="R129" s="34">
        <f>IF($K129=R$4&amp;"-"&amp;R$5,IF(COUNTIF($K$6:$K129,"="&amp;$K129)&gt;5,"",$H129),"")</f>
        <v>103</v>
      </c>
      <c r="S129" s="35" t="str">
        <f>IF($K129=S$4&amp;"-"&amp;S$5,IF(COUNTIF($K$6:$K129,"="&amp;$K129)&gt;5,"",$H129),"")</f>
        <v/>
      </c>
      <c r="T129" s="34" t="str">
        <f>IF($K129=T$4&amp;"-"&amp;T$5,IF(COUNTIF($K$6:$K129,"="&amp;$K129)&gt;5,"",$H129),"")</f>
        <v/>
      </c>
      <c r="U129" s="35" t="str">
        <f>IF($K129=U$4&amp;"-"&amp;U$5,IF(COUNTIF($K$6:$K129,"="&amp;$K129)&gt;5,"",$H129),"")</f>
        <v/>
      </c>
      <c r="V129" s="34" t="str">
        <f>IF($K129=V$4&amp;"-"&amp;V$5,IF(COUNTIF($K$6:$K129,"="&amp;$K129)&gt;5,"",$H129),"")</f>
        <v/>
      </c>
      <c r="W129" s="35" t="str">
        <f>IF($K129=W$4&amp;"-"&amp;W$5,IF(COUNTIF($K$6:$K129,"="&amp;$K129)&gt;5,"",$H129),"")</f>
        <v/>
      </c>
      <c r="X129" s="34" t="str">
        <f>IF($K129=X$4&amp;"-"&amp;X$5,IF(COUNTIF($K$6:$K129,"="&amp;$K129)&gt;5,"",$H129),"")</f>
        <v/>
      </c>
      <c r="Y129" s="35" t="str">
        <f>IF($K129=Y$4&amp;"-"&amp;Y$5,IF(COUNTIF($K$6:$K129,"="&amp;$K129)&gt;5,"",$H129),"")</f>
        <v/>
      </c>
      <c r="Z129" s="34" t="str">
        <f>IF($K129=Z$4&amp;"-"&amp;Z$5,IF(COUNTIF($K$6:$K129,"="&amp;$K129)&gt;5,"",$H129),"")</f>
        <v/>
      </c>
      <c r="AA129" s="33" t="str">
        <f>IF($K129=AA$4&amp;"-"&amp;AA$5,IF(COUNTIF($K$6:$K129,"="&amp;$K129)&gt;5,"",$H129),"")</f>
        <v/>
      </c>
      <c r="AB129" s="32" t="str">
        <f>IF($K129=AB$4&amp;"-"&amp;AB$5,IF(COUNTIF($K$6:$K129,"="&amp;$K129)&gt;5,"",$J129),"")</f>
        <v/>
      </c>
      <c r="AC129" s="35" t="str">
        <f>IF($K129=AC$4&amp;"-"&amp;AC$5,IF(COUNTIF($K$6:$K129,"="&amp;$K129)&gt;5,"",$J129),"")</f>
        <v/>
      </c>
      <c r="AD129" s="34" t="str">
        <f>IF($K129=AD$4&amp;"-"&amp;AD$5,IF(COUNTIF($K$6:$K129,"="&amp;$K129)&gt;5,"",$J129),"")</f>
        <v/>
      </c>
      <c r="AE129" s="35" t="str">
        <f>IF($K129=AE$4&amp;"-"&amp;AE$5,IF(COUNTIF($K$6:$K129,"="&amp;$K129)&gt;5,"",$J129),"")</f>
        <v/>
      </c>
      <c r="AF129" s="34" t="str">
        <f>IF($K129=AF$4&amp;"-"&amp;AF$5,IF(COUNTIF($K$6:$K129,"="&amp;$K129)&gt;5,"",$J129),"")</f>
        <v/>
      </c>
      <c r="AG129" s="35" t="str">
        <f>IF($K129=AG$4&amp;"-"&amp;AG$5,IF(COUNTIF($K$6:$K129,"="&amp;$K129)&gt;5,"",$J129),"")</f>
        <v/>
      </c>
      <c r="AH129" s="34" t="str">
        <f>IF($K129=AH$4&amp;"-"&amp;AH$5,IF(COUNTIF($K$6:$K129,"="&amp;$K129)&gt;5,"",$J129),"")</f>
        <v/>
      </c>
      <c r="AI129" s="35" t="str">
        <f>IF($K129=AI$4&amp;"-"&amp;AI$5,IF(COUNTIF($K$6:$K129,"="&amp;$K129)&gt;5,"",$J129),"")</f>
        <v/>
      </c>
      <c r="AJ129" s="34" t="str">
        <f>IF($K129=AJ$4&amp;"-"&amp;AJ$5,IF(COUNTIF($K$6:$K129,"="&amp;$K129)&gt;5,"",$J129),"")</f>
        <v/>
      </c>
      <c r="AK129" s="35" t="str">
        <f>IF($K129=AK$4&amp;"-"&amp;AK$5,IF(COUNTIF($K$6:$K129,"="&amp;$K129)&gt;5,"",$J129),"")</f>
        <v/>
      </c>
      <c r="AL129" s="34" t="str">
        <f>IF($K129=AL$4&amp;"-"&amp;AL$5,IF(COUNTIF($K$6:$K129,"="&amp;$K129)&gt;5,"",$J129),"")</f>
        <v/>
      </c>
      <c r="AM129" s="33" t="str">
        <f>IF($K129=AM$4&amp;"-"&amp;AM$5,IF(COUNTIF($K$6:$K129,"="&amp;$K129)&gt;5,"",$J129),"")</f>
        <v/>
      </c>
      <c r="AO129" s="12"/>
      <c r="AP129" s="12"/>
      <c r="AQ129" s="18"/>
      <c r="AR129" s="12"/>
      <c r="AS129" s="16"/>
      <c r="AT129" s="12"/>
      <c r="AU129" s="12"/>
      <c r="AV129" s="12"/>
      <c r="AW129" s="12"/>
      <c r="AX129" s="12"/>
    </row>
    <row r="130" spans="1:50" hidden="1" x14ac:dyDescent="0.25">
      <c r="A130" s="27">
        <v>125</v>
      </c>
      <c r="B130" s="51" t="s">
        <v>695</v>
      </c>
      <c r="C130" s="10" t="s">
        <v>552</v>
      </c>
      <c r="D130" s="3" t="s">
        <v>653</v>
      </c>
      <c r="E130" s="4" t="s">
        <v>263</v>
      </c>
      <c r="F130" s="51" t="b">
        <v>0</v>
      </c>
      <c r="G130" s="4" t="s">
        <v>12</v>
      </c>
      <c r="H130" s="4">
        <f>COUNTIF(G$6:G130,G130)</f>
        <v>104</v>
      </c>
      <c r="I130" s="53" t="str">
        <f t="shared" si="4"/>
        <v/>
      </c>
      <c r="J130" s="53" t="str">
        <f>IF(I130="","",COUNTIF(I$6:I130,I130))</f>
        <v/>
      </c>
      <c r="K130" s="29" t="str">
        <f t="shared" si="5"/>
        <v>HI-M</v>
      </c>
      <c r="L130" s="32" t="str">
        <f>IF($K130=L$4&amp;"-"&amp;L$5,IF(COUNTIF($K$6:$K130,"="&amp;$K130)&gt;5,"",$H130),"")</f>
        <v/>
      </c>
      <c r="M130" s="35" t="str">
        <f>IF($K130=M$4&amp;"-"&amp;M$5,IF(COUNTIF($K$6:$K130,"="&amp;$K130)&gt;5,"",$H130),"")</f>
        <v/>
      </c>
      <c r="N130" s="34" t="str">
        <f>IF($K130=N$4&amp;"-"&amp;N$5,IF(COUNTIF($K$6:$K130,"="&amp;$K130)&gt;5,"",$H130),"")</f>
        <v/>
      </c>
      <c r="O130" s="35" t="str">
        <f>IF($K130=O$4&amp;"-"&amp;O$5,IF(COUNTIF($K$6:$K130,"="&amp;$K130)&gt;5,"",$H130),"")</f>
        <v/>
      </c>
      <c r="P130" s="34" t="str">
        <f>IF($K130=P$4&amp;"-"&amp;P$5,IF(COUNTIF($K$6:$K130,"="&amp;$K130)&gt;5,"",$H130),"")</f>
        <v/>
      </c>
      <c r="Q130" s="35" t="str">
        <f>IF($K130=Q$4&amp;"-"&amp;Q$5,IF(COUNTIF($K$6:$K130,"="&amp;$K130)&gt;5,"",$H130),"")</f>
        <v/>
      </c>
      <c r="R130" s="34">
        <f>IF($K130=R$4&amp;"-"&amp;R$5,IF(COUNTIF($K$6:$K130,"="&amp;$K130)&gt;5,"",$H130),"")</f>
        <v>104</v>
      </c>
      <c r="S130" s="35" t="str">
        <f>IF($K130=S$4&amp;"-"&amp;S$5,IF(COUNTIF($K$6:$K130,"="&amp;$K130)&gt;5,"",$H130),"")</f>
        <v/>
      </c>
      <c r="T130" s="34" t="str">
        <f>IF($K130=T$4&amp;"-"&amp;T$5,IF(COUNTIF($K$6:$K130,"="&amp;$K130)&gt;5,"",$H130),"")</f>
        <v/>
      </c>
      <c r="U130" s="35" t="str">
        <f>IF($K130=U$4&amp;"-"&amp;U$5,IF(COUNTIF($K$6:$K130,"="&amp;$K130)&gt;5,"",$H130),"")</f>
        <v/>
      </c>
      <c r="V130" s="34" t="str">
        <f>IF($K130=V$4&amp;"-"&amp;V$5,IF(COUNTIF($K$6:$K130,"="&amp;$K130)&gt;5,"",$H130),"")</f>
        <v/>
      </c>
      <c r="W130" s="35" t="str">
        <f>IF($K130=W$4&amp;"-"&amp;W$5,IF(COUNTIF($K$6:$K130,"="&amp;$K130)&gt;5,"",$H130),"")</f>
        <v/>
      </c>
      <c r="X130" s="34" t="str">
        <f>IF($K130=X$4&amp;"-"&amp;X$5,IF(COUNTIF($K$6:$K130,"="&amp;$K130)&gt;5,"",$H130),"")</f>
        <v/>
      </c>
      <c r="Y130" s="35" t="str">
        <f>IF($K130=Y$4&amp;"-"&amp;Y$5,IF(COUNTIF($K$6:$K130,"="&amp;$K130)&gt;5,"",$H130),"")</f>
        <v/>
      </c>
      <c r="Z130" s="34" t="str">
        <f>IF($K130=Z$4&amp;"-"&amp;Z$5,IF(COUNTIF($K$6:$K130,"="&amp;$K130)&gt;5,"",$H130),"")</f>
        <v/>
      </c>
      <c r="AA130" s="33" t="str">
        <f>IF($K130=AA$4&amp;"-"&amp;AA$5,IF(COUNTIF($K$6:$K130,"="&amp;$K130)&gt;5,"",$H130),"")</f>
        <v/>
      </c>
      <c r="AB130" s="32" t="str">
        <f>IF($K130=AB$4&amp;"-"&amp;AB$5,IF(COUNTIF($K$6:$K130,"="&amp;$K130)&gt;5,"",$J130),"")</f>
        <v/>
      </c>
      <c r="AC130" s="35" t="str">
        <f>IF($K130=AC$4&amp;"-"&amp;AC$5,IF(COUNTIF($K$6:$K130,"="&amp;$K130)&gt;5,"",$J130),"")</f>
        <v/>
      </c>
      <c r="AD130" s="34" t="str">
        <f>IF($K130=AD$4&amp;"-"&amp;AD$5,IF(COUNTIF($K$6:$K130,"="&amp;$K130)&gt;5,"",$J130),"")</f>
        <v/>
      </c>
      <c r="AE130" s="35" t="str">
        <f>IF($K130=AE$4&amp;"-"&amp;AE$5,IF(COUNTIF($K$6:$K130,"="&amp;$K130)&gt;5,"",$J130),"")</f>
        <v/>
      </c>
      <c r="AF130" s="34" t="str">
        <f>IF($K130=AF$4&amp;"-"&amp;AF$5,IF(COUNTIF($K$6:$K130,"="&amp;$K130)&gt;5,"",$J130),"")</f>
        <v/>
      </c>
      <c r="AG130" s="35" t="str">
        <f>IF($K130=AG$4&amp;"-"&amp;AG$5,IF(COUNTIF($K$6:$K130,"="&amp;$K130)&gt;5,"",$J130),"")</f>
        <v/>
      </c>
      <c r="AH130" s="34" t="str">
        <f>IF($K130=AH$4&amp;"-"&amp;AH$5,IF(COUNTIF($K$6:$K130,"="&amp;$K130)&gt;5,"",$J130),"")</f>
        <v/>
      </c>
      <c r="AI130" s="35" t="str">
        <f>IF($K130=AI$4&amp;"-"&amp;AI$5,IF(COUNTIF($K$6:$K130,"="&amp;$K130)&gt;5,"",$J130),"")</f>
        <v/>
      </c>
      <c r="AJ130" s="34" t="str">
        <f>IF($K130=AJ$4&amp;"-"&amp;AJ$5,IF(COUNTIF($K$6:$K130,"="&amp;$K130)&gt;5,"",$J130),"")</f>
        <v/>
      </c>
      <c r="AK130" s="35" t="str">
        <f>IF($K130=AK$4&amp;"-"&amp;AK$5,IF(COUNTIF($K$6:$K130,"="&amp;$K130)&gt;5,"",$J130),"")</f>
        <v/>
      </c>
      <c r="AL130" s="34" t="str">
        <f>IF($K130=AL$4&amp;"-"&amp;AL$5,IF(COUNTIF($K$6:$K130,"="&amp;$K130)&gt;5,"",$J130),"")</f>
        <v/>
      </c>
      <c r="AM130" s="33" t="str">
        <f>IF($K130=AM$4&amp;"-"&amp;AM$5,IF(COUNTIF($K$6:$K130,"="&amp;$K130)&gt;5,"",$J130),"")</f>
        <v/>
      </c>
      <c r="AO130" s="12"/>
      <c r="AP130" s="12"/>
      <c r="AQ130" s="18"/>
      <c r="AR130" s="12"/>
      <c r="AS130" s="16"/>
      <c r="AT130" s="12"/>
      <c r="AU130" s="12"/>
      <c r="AV130" s="12"/>
      <c r="AW130" s="12"/>
      <c r="AX130" s="12"/>
    </row>
    <row r="131" spans="1:50" hidden="1" x14ac:dyDescent="0.25">
      <c r="A131" s="26">
        <v>126</v>
      </c>
      <c r="B131" s="51">
        <v>112</v>
      </c>
      <c r="C131" s="10" t="s">
        <v>553</v>
      </c>
      <c r="D131" s="3" t="s">
        <v>78</v>
      </c>
      <c r="E131" s="4" t="s">
        <v>5</v>
      </c>
      <c r="F131" s="55" t="b">
        <v>1</v>
      </c>
      <c r="G131" s="4" t="s">
        <v>12</v>
      </c>
      <c r="H131" s="4">
        <f>COUNTIF(G$6:G131,G131)</f>
        <v>105</v>
      </c>
      <c r="I131" s="53" t="str">
        <f t="shared" si="4"/>
        <v>M</v>
      </c>
      <c r="J131" s="53">
        <f>IF(I131="","",COUNTIF(I$6:I131,I131))</f>
        <v>92</v>
      </c>
      <c r="K131" s="29" t="str">
        <f t="shared" si="5"/>
        <v>SS-M</v>
      </c>
      <c r="L131" s="32" t="str">
        <f>IF($K131=L$4&amp;"-"&amp;L$5,IF(COUNTIF($K$6:$K131,"="&amp;$K131)&gt;5,"",$H131),"")</f>
        <v/>
      </c>
      <c r="M131" s="35" t="str">
        <f>IF($K131=M$4&amp;"-"&amp;M$5,IF(COUNTIF($K$6:$K131,"="&amp;$K131)&gt;5,"",$H131),"")</f>
        <v/>
      </c>
      <c r="N131" s="34" t="str">
        <f>IF($K131=N$4&amp;"-"&amp;N$5,IF(COUNTIF($K$6:$K131,"="&amp;$K131)&gt;5,"",$H131),"")</f>
        <v/>
      </c>
      <c r="O131" s="35" t="str">
        <f>IF($K131=O$4&amp;"-"&amp;O$5,IF(COUNTIF($K$6:$K131,"="&amp;$K131)&gt;5,"",$H131),"")</f>
        <v/>
      </c>
      <c r="P131" s="34" t="str">
        <f>IF($K131=P$4&amp;"-"&amp;P$5,IF(COUNTIF($K$6:$K131,"="&amp;$K131)&gt;5,"",$H131),"")</f>
        <v/>
      </c>
      <c r="Q131" s="35" t="str">
        <f>IF($K131=Q$4&amp;"-"&amp;Q$5,IF(COUNTIF($K$6:$K131,"="&amp;$K131)&gt;5,"",$H131),"")</f>
        <v/>
      </c>
      <c r="R131" s="34" t="str">
        <f>IF($K131=R$4&amp;"-"&amp;R$5,IF(COUNTIF($K$6:$K131,"="&amp;$K131)&gt;5,"",$H131),"")</f>
        <v/>
      </c>
      <c r="S131" s="35" t="str">
        <f>IF($K131=S$4&amp;"-"&amp;S$5,IF(COUNTIF($K$6:$K131,"="&amp;$K131)&gt;5,"",$H131),"")</f>
        <v/>
      </c>
      <c r="T131" s="34" t="str">
        <f>IF($K131=T$4&amp;"-"&amp;T$5,IF(COUNTIF($K$6:$K131,"="&amp;$K131)&gt;5,"",$H131),"")</f>
        <v/>
      </c>
      <c r="U131" s="35" t="str">
        <f>IF($K131=U$4&amp;"-"&amp;U$5,IF(COUNTIF($K$6:$K131,"="&amp;$K131)&gt;5,"",$H131),"")</f>
        <v/>
      </c>
      <c r="V131" s="34" t="str">
        <f>IF($K131=V$4&amp;"-"&amp;V$5,IF(COUNTIF($K$6:$K131,"="&amp;$K131)&gt;5,"",$H131),"")</f>
        <v/>
      </c>
      <c r="W131" s="35" t="str">
        <f>IF($K131=W$4&amp;"-"&amp;W$5,IF(COUNTIF($K$6:$K131,"="&amp;$K131)&gt;5,"",$H131),"")</f>
        <v/>
      </c>
      <c r="X131" s="34" t="str">
        <f>IF($K131=X$4&amp;"-"&amp;X$5,IF(COUNTIF($K$6:$K131,"="&amp;$K131)&gt;5,"",$H131),"")</f>
        <v/>
      </c>
      <c r="Y131" s="35" t="str">
        <f>IF($K131=Y$4&amp;"-"&amp;Y$5,IF(COUNTIF($K$6:$K131,"="&amp;$K131)&gt;5,"",$H131),"")</f>
        <v/>
      </c>
      <c r="Z131" s="34" t="str">
        <f>IF($K131=Z$4&amp;"-"&amp;Z$5,IF(COUNTIF($K$6:$K131,"="&amp;$K131)&gt;5,"",$H131),"")</f>
        <v/>
      </c>
      <c r="AA131" s="33" t="str">
        <f>IF($K131=AA$4&amp;"-"&amp;AA$5,IF(COUNTIF($K$6:$K131,"="&amp;$K131)&gt;5,"",$H131),"")</f>
        <v/>
      </c>
      <c r="AB131" s="32" t="str">
        <f>IF($K131=AB$4&amp;"-"&amp;AB$5,IF(COUNTIF($K$6:$K131,"="&amp;$K131)&gt;5,"",$J131),"")</f>
        <v/>
      </c>
      <c r="AC131" s="35" t="str">
        <f>IF($K131=AC$4&amp;"-"&amp;AC$5,IF(COUNTIF($K$6:$K131,"="&amp;$K131)&gt;5,"",$J131),"")</f>
        <v/>
      </c>
      <c r="AD131" s="34" t="str">
        <f>IF($K131=AD$4&amp;"-"&amp;AD$5,IF(COUNTIF($K$6:$K131,"="&amp;$K131)&gt;5,"",$J131),"")</f>
        <v/>
      </c>
      <c r="AE131" s="35" t="str">
        <f>IF($K131=AE$4&amp;"-"&amp;AE$5,IF(COUNTIF($K$6:$K131,"="&amp;$K131)&gt;5,"",$J131),"")</f>
        <v/>
      </c>
      <c r="AF131" s="34" t="str">
        <f>IF($K131=AF$4&amp;"-"&amp;AF$5,IF(COUNTIF($K$6:$K131,"="&amp;$K131)&gt;5,"",$J131),"")</f>
        <v/>
      </c>
      <c r="AG131" s="35" t="str">
        <f>IF($K131=AG$4&amp;"-"&amp;AG$5,IF(COUNTIF($K$6:$K131,"="&amp;$K131)&gt;5,"",$J131),"")</f>
        <v/>
      </c>
      <c r="AH131" s="34" t="str">
        <f>IF($K131=AH$4&amp;"-"&amp;AH$5,IF(COUNTIF($K$6:$K131,"="&amp;$K131)&gt;5,"",$J131),"")</f>
        <v/>
      </c>
      <c r="AI131" s="35" t="str">
        <f>IF($K131=AI$4&amp;"-"&amp;AI$5,IF(COUNTIF($K$6:$K131,"="&amp;$K131)&gt;5,"",$J131),"")</f>
        <v/>
      </c>
      <c r="AJ131" s="34" t="str">
        <f>IF($K131=AJ$4&amp;"-"&amp;AJ$5,IF(COUNTIF($K$6:$K131,"="&amp;$K131)&gt;5,"",$J131),"")</f>
        <v/>
      </c>
      <c r="AK131" s="35" t="str">
        <f>IF($K131=AK$4&amp;"-"&amp;AK$5,IF(COUNTIF($K$6:$K131,"="&amp;$K131)&gt;5,"",$J131),"")</f>
        <v/>
      </c>
      <c r="AL131" s="34" t="str">
        <f>IF($K131=AL$4&amp;"-"&amp;AL$5,IF(COUNTIF($K$6:$K131,"="&amp;$K131)&gt;5,"",$J131),"")</f>
        <v/>
      </c>
      <c r="AM131" s="33" t="str">
        <f>IF($K131=AM$4&amp;"-"&amp;AM$5,IF(COUNTIF($K$6:$K131,"="&amp;$K131)&gt;5,"",$J131),"")</f>
        <v/>
      </c>
      <c r="AO131" s="12"/>
      <c r="AP131" s="12"/>
      <c r="AQ131" s="18"/>
      <c r="AR131" s="12"/>
      <c r="AS131" s="16"/>
      <c r="AT131" s="12"/>
      <c r="AU131" s="12"/>
      <c r="AV131" s="12"/>
      <c r="AW131" s="12"/>
      <c r="AX131" s="12"/>
    </row>
    <row r="132" spans="1:50" hidden="1" x14ac:dyDescent="0.25">
      <c r="A132" s="27">
        <v>127</v>
      </c>
      <c r="B132" s="51" t="s">
        <v>695</v>
      </c>
      <c r="C132" s="10" t="s">
        <v>377</v>
      </c>
      <c r="D132" s="3" t="s">
        <v>654</v>
      </c>
      <c r="E132" s="4" t="s">
        <v>263</v>
      </c>
      <c r="F132" s="51" t="b">
        <v>0</v>
      </c>
      <c r="G132" s="4" t="s">
        <v>12</v>
      </c>
      <c r="H132" s="4">
        <f>COUNTIF(G$6:G132,G132)</f>
        <v>106</v>
      </c>
      <c r="I132" s="53" t="str">
        <f t="shared" si="4"/>
        <v/>
      </c>
      <c r="J132" s="53" t="str">
        <f>IF(I132="","",COUNTIF(I$6:I132,I132))</f>
        <v/>
      </c>
      <c r="K132" s="29" t="str">
        <f t="shared" si="5"/>
        <v>HI-M</v>
      </c>
      <c r="L132" s="32" t="str">
        <f>IF($K132=L$4&amp;"-"&amp;L$5,IF(COUNTIF($K$6:$K132,"="&amp;$K132)&gt;5,"",$H132),"")</f>
        <v/>
      </c>
      <c r="M132" s="35" t="str">
        <f>IF($K132=M$4&amp;"-"&amp;M$5,IF(COUNTIF($K$6:$K132,"="&amp;$K132)&gt;5,"",$H132),"")</f>
        <v/>
      </c>
      <c r="N132" s="34" t="str">
        <f>IF($K132=N$4&amp;"-"&amp;N$5,IF(COUNTIF($K$6:$K132,"="&amp;$K132)&gt;5,"",$H132),"")</f>
        <v/>
      </c>
      <c r="O132" s="35" t="str">
        <f>IF($K132=O$4&amp;"-"&amp;O$5,IF(COUNTIF($K$6:$K132,"="&amp;$K132)&gt;5,"",$H132),"")</f>
        <v/>
      </c>
      <c r="P132" s="34" t="str">
        <f>IF($K132=P$4&amp;"-"&amp;P$5,IF(COUNTIF($K$6:$K132,"="&amp;$K132)&gt;5,"",$H132),"")</f>
        <v/>
      </c>
      <c r="Q132" s="35" t="str">
        <f>IF($K132=Q$4&amp;"-"&amp;Q$5,IF(COUNTIF($K$6:$K132,"="&amp;$K132)&gt;5,"",$H132),"")</f>
        <v/>
      </c>
      <c r="R132" s="34" t="str">
        <f>IF($K132=R$4&amp;"-"&amp;R$5,IF(COUNTIF($K$6:$K132,"="&amp;$K132)&gt;5,"",$H132),"")</f>
        <v/>
      </c>
      <c r="S132" s="35" t="str">
        <f>IF($K132=S$4&amp;"-"&amp;S$5,IF(COUNTIF($K$6:$K132,"="&amp;$K132)&gt;5,"",$H132),"")</f>
        <v/>
      </c>
      <c r="T132" s="34" t="str">
        <f>IF($K132=T$4&amp;"-"&amp;T$5,IF(COUNTIF($K$6:$K132,"="&amp;$K132)&gt;5,"",$H132),"")</f>
        <v/>
      </c>
      <c r="U132" s="35" t="str">
        <f>IF($K132=U$4&amp;"-"&amp;U$5,IF(COUNTIF($K$6:$K132,"="&amp;$K132)&gt;5,"",$H132),"")</f>
        <v/>
      </c>
      <c r="V132" s="34" t="str">
        <f>IF($K132=V$4&amp;"-"&amp;V$5,IF(COUNTIF($K$6:$K132,"="&amp;$K132)&gt;5,"",$H132),"")</f>
        <v/>
      </c>
      <c r="W132" s="35" t="str">
        <f>IF($K132=W$4&amp;"-"&amp;W$5,IF(COUNTIF($K$6:$K132,"="&amp;$K132)&gt;5,"",$H132),"")</f>
        <v/>
      </c>
      <c r="X132" s="34" t="str">
        <f>IF($K132=X$4&amp;"-"&amp;X$5,IF(COUNTIF($K$6:$K132,"="&amp;$K132)&gt;5,"",$H132),"")</f>
        <v/>
      </c>
      <c r="Y132" s="35" t="str">
        <f>IF($K132=Y$4&amp;"-"&amp;Y$5,IF(COUNTIF($K$6:$K132,"="&amp;$K132)&gt;5,"",$H132),"")</f>
        <v/>
      </c>
      <c r="Z132" s="34" t="str">
        <f>IF($K132=Z$4&amp;"-"&amp;Z$5,IF(COUNTIF($K$6:$K132,"="&amp;$K132)&gt;5,"",$H132),"")</f>
        <v/>
      </c>
      <c r="AA132" s="33" t="str">
        <f>IF($K132=AA$4&amp;"-"&amp;AA$5,IF(COUNTIF($K$6:$K132,"="&amp;$K132)&gt;5,"",$H132),"")</f>
        <v/>
      </c>
      <c r="AB132" s="32" t="str">
        <f>IF($K132=AB$4&amp;"-"&amp;AB$5,IF(COUNTIF($K$6:$K132,"="&amp;$K132)&gt;5,"",$J132),"")</f>
        <v/>
      </c>
      <c r="AC132" s="35" t="str">
        <f>IF($K132=AC$4&amp;"-"&amp;AC$5,IF(COUNTIF($K$6:$K132,"="&amp;$K132)&gt;5,"",$J132),"")</f>
        <v/>
      </c>
      <c r="AD132" s="34" t="str">
        <f>IF($K132=AD$4&amp;"-"&amp;AD$5,IF(COUNTIF($K$6:$K132,"="&amp;$K132)&gt;5,"",$J132),"")</f>
        <v/>
      </c>
      <c r="AE132" s="35" t="str">
        <f>IF($K132=AE$4&amp;"-"&amp;AE$5,IF(COUNTIF($K$6:$K132,"="&amp;$K132)&gt;5,"",$J132),"")</f>
        <v/>
      </c>
      <c r="AF132" s="34" t="str">
        <f>IF($K132=AF$4&amp;"-"&amp;AF$5,IF(COUNTIF($K$6:$K132,"="&amp;$K132)&gt;5,"",$J132),"")</f>
        <v/>
      </c>
      <c r="AG132" s="35" t="str">
        <f>IF($K132=AG$4&amp;"-"&amp;AG$5,IF(COUNTIF($K$6:$K132,"="&amp;$K132)&gt;5,"",$J132),"")</f>
        <v/>
      </c>
      <c r="AH132" s="34" t="str">
        <f>IF($K132=AH$4&amp;"-"&amp;AH$5,IF(COUNTIF($K$6:$K132,"="&amp;$K132)&gt;5,"",$J132),"")</f>
        <v/>
      </c>
      <c r="AI132" s="35" t="str">
        <f>IF($K132=AI$4&amp;"-"&amp;AI$5,IF(COUNTIF($K$6:$K132,"="&amp;$K132)&gt;5,"",$J132),"")</f>
        <v/>
      </c>
      <c r="AJ132" s="34" t="str">
        <f>IF($K132=AJ$4&amp;"-"&amp;AJ$5,IF(COUNTIF($K$6:$K132,"="&amp;$K132)&gt;5,"",$J132),"")</f>
        <v/>
      </c>
      <c r="AK132" s="35" t="str">
        <f>IF($K132=AK$4&amp;"-"&amp;AK$5,IF(COUNTIF($K$6:$K132,"="&amp;$K132)&gt;5,"",$J132),"")</f>
        <v/>
      </c>
      <c r="AL132" s="34" t="str">
        <f>IF($K132=AL$4&amp;"-"&amp;AL$5,IF(COUNTIF($K$6:$K132,"="&amp;$K132)&gt;5,"",$J132),"")</f>
        <v/>
      </c>
      <c r="AM132" s="33" t="str">
        <f>IF($K132=AM$4&amp;"-"&amp;AM$5,IF(COUNTIF($K$6:$K132,"="&amp;$K132)&gt;5,"",$J132),"")</f>
        <v/>
      </c>
      <c r="AO132" s="12"/>
      <c r="AP132" s="12"/>
      <c r="AQ132" s="18"/>
      <c r="AR132" s="12"/>
      <c r="AS132" s="16"/>
      <c r="AT132" s="12"/>
      <c r="AU132" s="12"/>
      <c r="AV132" s="12"/>
      <c r="AW132" s="12"/>
      <c r="AX132" s="12"/>
    </row>
    <row r="133" spans="1:50" hidden="1" x14ac:dyDescent="0.25">
      <c r="A133" s="26">
        <v>128</v>
      </c>
      <c r="B133" s="51">
        <v>113</v>
      </c>
      <c r="C133" s="10" t="s">
        <v>377</v>
      </c>
      <c r="D133" s="3" t="s">
        <v>131</v>
      </c>
      <c r="E133" s="4" t="s">
        <v>2</v>
      </c>
      <c r="F133" s="55" t="b">
        <v>1</v>
      </c>
      <c r="G133" s="4" t="s">
        <v>12</v>
      </c>
      <c r="H133" s="4">
        <f>COUNTIF(G$6:G133,G133)</f>
        <v>107</v>
      </c>
      <c r="I133" s="53" t="str">
        <f t="shared" si="4"/>
        <v>M</v>
      </c>
      <c r="J133" s="53">
        <f>IF(I133="","",COUNTIF(I$6:I133,I133))</f>
        <v>93</v>
      </c>
      <c r="K133" s="29" t="str">
        <f t="shared" si="5"/>
        <v>Ely-M</v>
      </c>
      <c r="L133" s="32" t="str">
        <f>IF($K133=L$4&amp;"-"&amp;L$5,IF(COUNTIF($K$6:$K133,"="&amp;$K133)&gt;5,"",$H133),"")</f>
        <v/>
      </c>
      <c r="M133" s="35" t="str">
        <f>IF($K133=M$4&amp;"-"&amp;M$5,IF(COUNTIF($K$6:$K133,"="&amp;$K133)&gt;5,"",$H133),"")</f>
        <v/>
      </c>
      <c r="N133" s="34" t="str">
        <f>IF($K133=N$4&amp;"-"&amp;N$5,IF(COUNTIF($K$6:$K133,"="&amp;$K133)&gt;5,"",$H133),"")</f>
        <v/>
      </c>
      <c r="O133" s="35" t="str">
        <f>IF($K133=O$4&amp;"-"&amp;O$5,IF(COUNTIF($K$6:$K133,"="&amp;$K133)&gt;5,"",$H133),"")</f>
        <v/>
      </c>
      <c r="P133" s="34" t="str">
        <f>IF($K133=P$4&amp;"-"&amp;P$5,IF(COUNTIF($K$6:$K133,"="&amp;$K133)&gt;5,"",$H133),"")</f>
        <v/>
      </c>
      <c r="Q133" s="35" t="str">
        <f>IF($K133=Q$4&amp;"-"&amp;Q$5,IF(COUNTIF($K$6:$K133,"="&amp;$K133)&gt;5,"",$H133),"")</f>
        <v/>
      </c>
      <c r="R133" s="34" t="str">
        <f>IF($K133=R$4&amp;"-"&amp;R$5,IF(COUNTIF($K$6:$K133,"="&amp;$K133)&gt;5,"",$H133),"")</f>
        <v/>
      </c>
      <c r="S133" s="35" t="str">
        <f>IF($K133=S$4&amp;"-"&amp;S$5,IF(COUNTIF($K$6:$K133,"="&amp;$K133)&gt;5,"",$H133),"")</f>
        <v/>
      </c>
      <c r="T133" s="34" t="str">
        <f>IF($K133=T$4&amp;"-"&amp;T$5,IF(COUNTIF($K$6:$K133,"="&amp;$K133)&gt;5,"",$H133),"")</f>
        <v/>
      </c>
      <c r="U133" s="35" t="str">
        <f>IF($K133=U$4&amp;"-"&amp;U$5,IF(COUNTIF($K$6:$K133,"="&amp;$K133)&gt;5,"",$H133),"")</f>
        <v/>
      </c>
      <c r="V133" s="34" t="str">
        <f>IF($K133=V$4&amp;"-"&amp;V$5,IF(COUNTIF($K$6:$K133,"="&amp;$K133)&gt;5,"",$H133),"")</f>
        <v/>
      </c>
      <c r="W133" s="35" t="str">
        <f>IF($K133=W$4&amp;"-"&amp;W$5,IF(COUNTIF($K$6:$K133,"="&amp;$K133)&gt;5,"",$H133),"")</f>
        <v/>
      </c>
      <c r="X133" s="34" t="str">
        <f>IF($K133=X$4&amp;"-"&amp;X$5,IF(COUNTIF($K$6:$K133,"="&amp;$K133)&gt;5,"",$H133),"")</f>
        <v/>
      </c>
      <c r="Y133" s="35" t="str">
        <f>IF($K133=Y$4&amp;"-"&amp;Y$5,IF(COUNTIF($K$6:$K133,"="&amp;$K133)&gt;5,"",$H133),"")</f>
        <v/>
      </c>
      <c r="Z133" s="34" t="str">
        <f>IF($K133=Z$4&amp;"-"&amp;Z$5,IF(COUNTIF($K$6:$K133,"="&amp;$K133)&gt;5,"",$H133),"")</f>
        <v/>
      </c>
      <c r="AA133" s="33" t="str">
        <f>IF($K133=AA$4&amp;"-"&amp;AA$5,IF(COUNTIF($K$6:$K133,"="&amp;$K133)&gt;5,"",$H133),"")</f>
        <v/>
      </c>
      <c r="AB133" s="32" t="str">
        <f>IF($K133=AB$4&amp;"-"&amp;AB$5,IF(COUNTIF($K$6:$K133,"="&amp;$K133)&gt;5,"",$J133),"")</f>
        <v/>
      </c>
      <c r="AC133" s="35" t="str">
        <f>IF($K133=AC$4&amp;"-"&amp;AC$5,IF(COUNTIF($K$6:$K133,"="&amp;$K133)&gt;5,"",$J133),"")</f>
        <v/>
      </c>
      <c r="AD133" s="34" t="str">
        <f>IF($K133=AD$4&amp;"-"&amp;AD$5,IF(COUNTIF($K$6:$K133,"="&amp;$K133)&gt;5,"",$J133),"")</f>
        <v/>
      </c>
      <c r="AE133" s="35" t="str">
        <f>IF($K133=AE$4&amp;"-"&amp;AE$5,IF(COUNTIF($K$6:$K133,"="&amp;$K133)&gt;5,"",$J133),"")</f>
        <v/>
      </c>
      <c r="AF133" s="34" t="str">
        <f>IF($K133=AF$4&amp;"-"&amp;AF$5,IF(COUNTIF($K$6:$K133,"="&amp;$K133)&gt;5,"",$J133),"")</f>
        <v/>
      </c>
      <c r="AG133" s="35" t="str">
        <f>IF($K133=AG$4&amp;"-"&amp;AG$5,IF(COUNTIF($K$6:$K133,"="&amp;$K133)&gt;5,"",$J133),"")</f>
        <v/>
      </c>
      <c r="AH133" s="34" t="str">
        <f>IF($K133=AH$4&amp;"-"&amp;AH$5,IF(COUNTIF($K$6:$K133,"="&amp;$K133)&gt;5,"",$J133),"")</f>
        <v/>
      </c>
      <c r="AI133" s="35" t="str">
        <f>IF($K133=AI$4&amp;"-"&amp;AI$5,IF(COUNTIF($K$6:$K133,"="&amp;$K133)&gt;5,"",$J133),"")</f>
        <v/>
      </c>
      <c r="AJ133" s="34" t="str">
        <f>IF($K133=AJ$4&amp;"-"&amp;AJ$5,IF(COUNTIF($K$6:$K133,"="&amp;$K133)&gt;5,"",$J133),"")</f>
        <v/>
      </c>
      <c r="AK133" s="35" t="str">
        <f>IF($K133=AK$4&amp;"-"&amp;AK$5,IF(COUNTIF($K$6:$K133,"="&amp;$K133)&gt;5,"",$J133),"")</f>
        <v/>
      </c>
      <c r="AL133" s="34" t="str">
        <f>IF($K133=AL$4&amp;"-"&amp;AL$5,IF(COUNTIF($K$6:$K133,"="&amp;$K133)&gt;5,"",$J133),"")</f>
        <v/>
      </c>
      <c r="AM133" s="33" t="str">
        <f>IF($K133=AM$4&amp;"-"&amp;AM$5,IF(COUNTIF($K$6:$K133,"="&amp;$K133)&gt;5,"",$J133),"")</f>
        <v/>
      </c>
      <c r="AO133" s="12"/>
      <c r="AP133" s="12"/>
      <c r="AQ133" s="18"/>
      <c r="AR133" s="12"/>
      <c r="AS133" s="16"/>
      <c r="AT133" s="12"/>
      <c r="AU133" s="12"/>
      <c r="AV133" s="12"/>
      <c r="AW133" s="12"/>
      <c r="AX133" s="12"/>
    </row>
    <row r="134" spans="1:50" hidden="1" x14ac:dyDescent="0.25">
      <c r="A134" s="27">
        <v>129</v>
      </c>
      <c r="B134" s="51">
        <v>114</v>
      </c>
      <c r="C134" s="10" t="s">
        <v>732</v>
      </c>
      <c r="D134" s="3" t="s">
        <v>67</v>
      </c>
      <c r="E134" s="4" t="s">
        <v>2</v>
      </c>
      <c r="F134" s="51" t="b">
        <v>1</v>
      </c>
      <c r="G134" s="4" t="s">
        <v>12</v>
      </c>
      <c r="H134" s="4">
        <f>COUNTIF(G$6:G134,G134)</f>
        <v>108</v>
      </c>
      <c r="I134" s="53" t="str">
        <f t="shared" ref="I134:I197" si="6">IF(F134,G134,"")</f>
        <v>M</v>
      </c>
      <c r="J134" s="53">
        <f>IF(I134="","",COUNTIF(I$6:I134,I134))</f>
        <v>94</v>
      </c>
      <c r="K134" s="29" t="str">
        <f t="shared" ref="K134:K197" si="7">IF(ISNA(E134),"",E134&amp;"-"&amp;G134)</f>
        <v>Ely-M</v>
      </c>
      <c r="L134" s="32" t="str">
        <f>IF($K134=L$4&amp;"-"&amp;L$5,IF(COUNTIF($K$6:$K134,"="&amp;$K134)&gt;5,"",$H134),"")</f>
        <v/>
      </c>
      <c r="M134" s="35" t="str">
        <f>IF($K134=M$4&amp;"-"&amp;M$5,IF(COUNTIF($K$6:$K134,"="&amp;$K134)&gt;5,"",$H134),"")</f>
        <v/>
      </c>
      <c r="N134" s="34" t="str">
        <f>IF($K134=N$4&amp;"-"&amp;N$5,IF(COUNTIF($K$6:$K134,"="&amp;$K134)&gt;5,"",$H134),"")</f>
        <v/>
      </c>
      <c r="O134" s="35" t="str">
        <f>IF($K134=O$4&amp;"-"&amp;O$5,IF(COUNTIF($K$6:$K134,"="&amp;$K134)&gt;5,"",$H134),"")</f>
        <v/>
      </c>
      <c r="P134" s="34" t="str">
        <f>IF($K134=P$4&amp;"-"&amp;P$5,IF(COUNTIF($K$6:$K134,"="&amp;$K134)&gt;5,"",$H134),"")</f>
        <v/>
      </c>
      <c r="Q134" s="35" t="str">
        <f>IF($K134=Q$4&amp;"-"&amp;Q$5,IF(COUNTIF($K$6:$K134,"="&amp;$K134)&gt;5,"",$H134),"")</f>
        <v/>
      </c>
      <c r="R134" s="34" t="str">
        <f>IF($K134=R$4&amp;"-"&amp;R$5,IF(COUNTIF($K$6:$K134,"="&amp;$K134)&gt;5,"",$H134),"")</f>
        <v/>
      </c>
      <c r="S134" s="35" t="str">
        <f>IF($K134=S$4&amp;"-"&amp;S$5,IF(COUNTIF($K$6:$K134,"="&amp;$K134)&gt;5,"",$H134),"")</f>
        <v/>
      </c>
      <c r="T134" s="34" t="str">
        <f>IF($K134=T$4&amp;"-"&amp;T$5,IF(COUNTIF($K$6:$K134,"="&amp;$K134)&gt;5,"",$H134),"")</f>
        <v/>
      </c>
      <c r="U134" s="35" t="str">
        <f>IF($K134=U$4&amp;"-"&amp;U$5,IF(COUNTIF($K$6:$K134,"="&amp;$K134)&gt;5,"",$H134),"")</f>
        <v/>
      </c>
      <c r="V134" s="34" t="str">
        <f>IF($K134=V$4&amp;"-"&amp;V$5,IF(COUNTIF($K$6:$K134,"="&amp;$K134)&gt;5,"",$H134),"")</f>
        <v/>
      </c>
      <c r="W134" s="35" t="str">
        <f>IF($K134=W$4&amp;"-"&amp;W$5,IF(COUNTIF($K$6:$K134,"="&amp;$K134)&gt;5,"",$H134),"")</f>
        <v/>
      </c>
      <c r="X134" s="34" t="str">
        <f>IF($K134=X$4&amp;"-"&amp;X$5,IF(COUNTIF($K$6:$K134,"="&amp;$K134)&gt;5,"",$H134),"")</f>
        <v/>
      </c>
      <c r="Y134" s="35" t="str">
        <f>IF($K134=Y$4&amp;"-"&amp;Y$5,IF(COUNTIF($K$6:$K134,"="&amp;$K134)&gt;5,"",$H134),"")</f>
        <v/>
      </c>
      <c r="Z134" s="34" t="str">
        <f>IF($K134=Z$4&amp;"-"&amp;Z$5,IF(COUNTIF($K$6:$K134,"="&amp;$K134)&gt;5,"",$H134),"")</f>
        <v/>
      </c>
      <c r="AA134" s="33" t="str">
        <f>IF($K134=AA$4&amp;"-"&amp;AA$5,IF(COUNTIF($K$6:$K134,"="&amp;$K134)&gt;5,"",$H134),"")</f>
        <v/>
      </c>
      <c r="AB134" s="32" t="str">
        <f>IF($K134=AB$4&amp;"-"&amp;AB$5,IF(COUNTIF($K$6:$K134,"="&amp;$K134)&gt;5,"",$J134),"")</f>
        <v/>
      </c>
      <c r="AC134" s="35" t="str">
        <f>IF($K134=AC$4&amp;"-"&amp;AC$5,IF(COUNTIF($K$6:$K134,"="&amp;$K134)&gt;5,"",$J134),"")</f>
        <v/>
      </c>
      <c r="AD134" s="34" t="str">
        <f>IF($K134=AD$4&amp;"-"&amp;AD$5,IF(COUNTIF($K$6:$K134,"="&amp;$K134)&gt;5,"",$J134),"")</f>
        <v/>
      </c>
      <c r="AE134" s="35" t="str">
        <f>IF($K134=AE$4&amp;"-"&amp;AE$5,IF(COUNTIF($K$6:$K134,"="&amp;$K134)&gt;5,"",$J134),"")</f>
        <v/>
      </c>
      <c r="AF134" s="34" t="str">
        <f>IF($K134=AF$4&amp;"-"&amp;AF$5,IF(COUNTIF($K$6:$K134,"="&amp;$K134)&gt;5,"",$J134),"")</f>
        <v/>
      </c>
      <c r="AG134" s="35" t="str">
        <f>IF($K134=AG$4&amp;"-"&amp;AG$5,IF(COUNTIF($K$6:$K134,"="&amp;$K134)&gt;5,"",$J134),"")</f>
        <v/>
      </c>
      <c r="AH134" s="34" t="str">
        <f>IF($K134=AH$4&amp;"-"&amp;AH$5,IF(COUNTIF($K$6:$K134,"="&amp;$K134)&gt;5,"",$J134),"")</f>
        <v/>
      </c>
      <c r="AI134" s="35" t="str">
        <f>IF($K134=AI$4&amp;"-"&amp;AI$5,IF(COUNTIF($K$6:$K134,"="&amp;$K134)&gt;5,"",$J134),"")</f>
        <v/>
      </c>
      <c r="AJ134" s="34" t="str">
        <f>IF($K134=AJ$4&amp;"-"&amp;AJ$5,IF(COUNTIF($K$6:$K134,"="&amp;$K134)&gt;5,"",$J134),"")</f>
        <v/>
      </c>
      <c r="AK134" s="35" t="str">
        <f>IF($K134=AK$4&amp;"-"&amp;AK$5,IF(COUNTIF($K$6:$K134,"="&amp;$K134)&gt;5,"",$J134),"")</f>
        <v/>
      </c>
      <c r="AL134" s="34" t="str">
        <f>IF($K134=AL$4&amp;"-"&amp;AL$5,IF(COUNTIF($K$6:$K134,"="&amp;$K134)&gt;5,"",$J134),"")</f>
        <v/>
      </c>
      <c r="AM134" s="33" t="str">
        <f>IF($K134=AM$4&amp;"-"&amp;AM$5,IF(COUNTIF($K$6:$K134,"="&amp;$K134)&gt;5,"",$J134),"")</f>
        <v/>
      </c>
      <c r="AO134" s="12"/>
      <c r="AP134" s="12"/>
      <c r="AQ134" s="18"/>
      <c r="AR134" s="12"/>
      <c r="AS134" s="16"/>
      <c r="AT134" s="12"/>
      <c r="AU134" s="12"/>
      <c r="AV134" s="12"/>
      <c r="AW134" s="12"/>
      <c r="AX134" s="12"/>
    </row>
    <row r="135" spans="1:50" hidden="1" x14ac:dyDescent="0.25">
      <c r="A135" s="26">
        <v>130</v>
      </c>
      <c r="B135" s="51">
        <v>115</v>
      </c>
      <c r="C135" s="10" t="s">
        <v>733</v>
      </c>
      <c r="D135" s="3" t="s">
        <v>633</v>
      </c>
      <c r="E135" s="4" t="s">
        <v>4</v>
      </c>
      <c r="F135" s="55" t="b">
        <v>1</v>
      </c>
      <c r="G135" s="4" t="s">
        <v>12</v>
      </c>
      <c r="H135" s="4">
        <f>COUNTIF(G$6:G135,G135)</f>
        <v>109</v>
      </c>
      <c r="I135" s="53" t="str">
        <f t="shared" si="6"/>
        <v>M</v>
      </c>
      <c r="J135" s="53">
        <f>IF(I135="","",COUNTIF(I$6:I135,I135))</f>
        <v>95</v>
      </c>
      <c r="K135" s="29" t="str">
        <f t="shared" si="7"/>
        <v>NJ-M</v>
      </c>
      <c r="L135" s="32" t="str">
        <f>IF($K135=L$4&amp;"-"&amp;L$5,IF(COUNTIF($K$6:$K135,"="&amp;$K135)&gt;5,"",$H135),"")</f>
        <v/>
      </c>
      <c r="M135" s="35" t="str">
        <f>IF($K135=M$4&amp;"-"&amp;M$5,IF(COUNTIF($K$6:$K135,"="&amp;$K135)&gt;5,"",$H135),"")</f>
        <v/>
      </c>
      <c r="N135" s="34" t="str">
        <f>IF($K135=N$4&amp;"-"&amp;N$5,IF(COUNTIF($K$6:$K135,"="&amp;$K135)&gt;5,"",$H135),"")</f>
        <v/>
      </c>
      <c r="O135" s="35" t="str">
        <f>IF($K135=O$4&amp;"-"&amp;O$5,IF(COUNTIF($K$6:$K135,"="&amp;$K135)&gt;5,"",$H135),"")</f>
        <v/>
      </c>
      <c r="P135" s="34" t="str">
        <f>IF($K135=P$4&amp;"-"&amp;P$5,IF(COUNTIF($K$6:$K135,"="&amp;$K135)&gt;5,"",$H135),"")</f>
        <v/>
      </c>
      <c r="Q135" s="35" t="str">
        <f>IF($K135=Q$4&amp;"-"&amp;Q$5,IF(COUNTIF($K$6:$K135,"="&amp;$K135)&gt;5,"",$H135),"")</f>
        <v/>
      </c>
      <c r="R135" s="34" t="str">
        <f>IF($K135=R$4&amp;"-"&amp;R$5,IF(COUNTIF($K$6:$K135,"="&amp;$K135)&gt;5,"",$H135),"")</f>
        <v/>
      </c>
      <c r="S135" s="35" t="str">
        <f>IF($K135=S$4&amp;"-"&amp;S$5,IF(COUNTIF($K$6:$K135,"="&amp;$K135)&gt;5,"",$H135),"")</f>
        <v/>
      </c>
      <c r="T135" s="34" t="str">
        <f>IF($K135=T$4&amp;"-"&amp;T$5,IF(COUNTIF($K$6:$K135,"="&amp;$K135)&gt;5,"",$H135),"")</f>
        <v/>
      </c>
      <c r="U135" s="35" t="str">
        <f>IF($K135=U$4&amp;"-"&amp;U$5,IF(COUNTIF($K$6:$K135,"="&amp;$K135)&gt;5,"",$H135),"")</f>
        <v/>
      </c>
      <c r="V135" s="34" t="str">
        <f>IF($K135=V$4&amp;"-"&amp;V$5,IF(COUNTIF($K$6:$K135,"="&amp;$K135)&gt;5,"",$H135),"")</f>
        <v/>
      </c>
      <c r="W135" s="35" t="str">
        <f>IF($K135=W$4&amp;"-"&amp;W$5,IF(COUNTIF($K$6:$K135,"="&amp;$K135)&gt;5,"",$H135),"")</f>
        <v/>
      </c>
      <c r="X135" s="34" t="str">
        <f>IF($K135=X$4&amp;"-"&amp;X$5,IF(COUNTIF($K$6:$K135,"="&amp;$K135)&gt;5,"",$H135),"")</f>
        <v/>
      </c>
      <c r="Y135" s="35" t="str">
        <f>IF($K135=Y$4&amp;"-"&amp;Y$5,IF(COUNTIF($K$6:$K135,"="&amp;$K135)&gt;5,"",$H135),"")</f>
        <v/>
      </c>
      <c r="Z135" s="34" t="str">
        <f>IF($K135=Z$4&amp;"-"&amp;Z$5,IF(COUNTIF($K$6:$K135,"="&amp;$K135)&gt;5,"",$H135),"")</f>
        <v/>
      </c>
      <c r="AA135" s="33" t="str">
        <f>IF($K135=AA$4&amp;"-"&amp;AA$5,IF(COUNTIF($K$6:$K135,"="&amp;$K135)&gt;5,"",$H135),"")</f>
        <v/>
      </c>
      <c r="AB135" s="32" t="str">
        <f>IF($K135=AB$4&amp;"-"&amp;AB$5,IF(COUNTIF($K$6:$K135,"="&amp;$K135)&gt;5,"",$J135),"")</f>
        <v/>
      </c>
      <c r="AC135" s="35" t="str">
        <f>IF($K135=AC$4&amp;"-"&amp;AC$5,IF(COUNTIF($K$6:$K135,"="&amp;$K135)&gt;5,"",$J135),"")</f>
        <v/>
      </c>
      <c r="AD135" s="34" t="str">
        <f>IF($K135=AD$4&amp;"-"&amp;AD$5,IF(COUNTIF($K$6:$K135,"="&amp;$K135)&gt;5,"",$J135),"")</f>
        <v/>
      </c>
      <c r="AE135" s="35" t="str">
        <f>IF($K135=AE$4&amp;"-"&amp;AE$5,IF(COUNTIF($K$6:$K135,"="&amp;$K135)&gt;5,"",$J135),"")</f>
        <v/>
      </c>
      <c r="AF135" s="34" t="str">
        <f>IF($K135=AF$4&amp;"-"&amp;AF$5,IF(COUNTIF($K$6:$K135,"="&amp;$K135)&gt;5,"",$J135),"")</f>
        <v/>
      </c>
      <c r="AG135" s="35" t="str">
        <f>IF($K135=AG$4&amp;"-"&amp;AG$5,IF(COUNTIF($K$6:$K135,"="&amp;$K135)&gt;5,"",$J135),"")</f>
        <v/>
      </c>
      <c r="AH135" s="34" t="str">
        <f>IF($K135=AH$4&amp;"-"&amp;AH$5,IF(COUNTIF($K$6:$K135,"="&amp;$K135)&gt;5,"",$J135),"")</f>
        <v/>
      </c>
      <c r="AI135" s="35" t="str">
        <f>IF($K135=AI$4&amp;"-"&amp;AI$5,IF(COUNTIF($K$6:$K135,"="&amp;$K135)&gt;5,"",$J135),"")</f>
        <v/>
      </c>
      <c r="AJ135" s="34" t="str">
        <f>IF($K135=AJ$4&amp;"-"&amp;AJ$5,IF(COUNTIF($K$6:$K135,"="&amp;$K135)&gt;5,"",$J135),"")</f>
        <v/>
      </c>
      <c r="AK135" s="35" t="str">
        <f>IF($K135=AK$4&amp;"-"&amp;AK$5,IF(COUNTIF($K$6:$K135,"="&amp;$K135)&gt;5,"",$J135),"")</f>
        <v/>
      </c>
      <c r="AL135" s="34" t="str">
        <f>IF($K135=AL$4&amp;"-"&amp;AL$5,IF(COUNTIF($K$6:$K135,"="&amp;$K135)&gt;5,"",$J135),"")</f>
        <v/>
      </c>
      <c r="AM135" s="33" t="str">
        <f>IF($K135=AM$4&amp;"-"&amp;AM$5,IF(COUNTIF($K$6:$K135,"="&amp;$K135)&gt;5,"",$J135),"")</f>
        <v/>
      </c>
      <c r="AO135" s="12"/>
      <c r="AP135" s="12"/>
      <c r="AQ135" s="18"/>
      <c r="AR135" s="12"/>
      <c r="AS135" s="16"/>
      <c r="AT135" s="12"/>
      <c r="AU135" s="12"/>
      <c r="AV135" s="12"/>
      <c r="AW135" s="12"/>
      <c r="AX135" s="12"/>
    </row>
    <row r="136" spans="1:50" hidden="1" x14ac:dyDescent="0.25">
      <c r="A136" s="27">
        <v>131</v>
      </c>
      <c r="B136" s="51">
        <v>116</v>
      </c>
      <c r="C136" s="10" t="s">
        <v>734</v>
      </c>
      <c r="D136" s="3" t="s">
        <v>248</v>
      </c>
      <c r="E136" s="4" t="s">
        <v>2</v>
      </c>
      <c r="F136" s="51" t="b">
        <v>1</v>
      </c>
      <c r="G136" s="4" t="s">
        <v>12</v>
      </c>
      <c r="H136" s="4">
        <f>COUNTIF(G$6:G136,G136)</f>
        <v>110</v>
      </c>
      <c r="I136" s="53" t="str">
        <f t="shared" si="6"/>
        <v>M</v>
      </c>
      <c r="J136" s="53">
        <f>IF(I136="","",COUNTIF(I$6:I136,I136))</f>
        <v>96</v>
      </c>
      <c r="K136" s="29" t="str">
        <f t="shared" si="7"/>
        <v>Ely-M</v>
      </c>
      <c r="L136" s="32" t="str">
        <f>IF($K136=L$4&amp;"-"&amp;L$5,IF(COUNTIF($K$6:$K136,"="&amp;$K136)&gt;5,"",$H136),"")</f>
        <v/>
      </c>
      <c r="M136" s="35" t="str">
        <f>IF($K136=M$4&amp;"-"&amp;M$5,IF(COUNTIF($K$6:$K136,"="&amp;$K136)&gt;5,"",$H136),"")</f>
        <v/>
      </c>
      <c r="N136" s="34" t="str">
        <f>IF($K136=N$4&amp;"-"&amp;N$5,IF(COUNTIF($K$6:$K136,"="&amp;$K136)&gt;5,"",$H136),"")</f>
        <v/>
      </c>
      <c r="O136" s="35" t="str">
        <f>IF($K136=O$4&amp;"-"&amp;O$5,IF(COUNTIF($K$6:$K136,"="&amp;$K136)&gt;5,"",$H136),"")</f>
        <v/>
      </c>
      <c r="P136" s="34" t="str">
        <f>IF($K136=P$4&amp;"-"&amp;P$5,IF(COUNTIF($K$6:$K136,"="&amp;$K136)&gt;5,"",$H136),"")</f>
        <v/>
      </c>
      <c r="Q136" s="35" t="str">
        <f>IF($K136=Q$4&amp;"-"&amp;Q$5,IF(COUNTIF($K$6:$K136,"="&amp;$K136)&gt;5,"",$H136),"")</f>
        <v/>
      </c>
      <c r="R136" s="34" t="str">
        <f>IF($K136=R$4&amp;"-"&amp;R$5,IF(COUNTIF($K$6:$K136,"="&amp;$K136)&gt;5,"",$H136),"")</f>
        <v/>
      </c>
      <c r="S136" s="35" t="str">
        <f>IF($K136=S$4&amp;"-"&amp;S$5,IF(COUNTIF($K$6:$K136,"="&amp;$K136)&gt;5,"",$H136),"")</f>
        <v/>
      </c>
      <c r="T136" s="34" t="str">
        <f>IF($K136=T$4&amp;"-"&amp;T$5,IF(COUNTIF($K$6:$K136,"="&amp;$K136)&gt;5,"",$H136),"")</f>
        <v/>
      </c>
      <c r="U136" s="35" t="str">
        <f>IF($K136=U$4&amp;"-"&amp;U$5,IF(COUNTIF($K$6:$K136,"="&amp;$K136)&gt;5,"",$H136),"")</f>
        <v/>
      </c>
      <c r="V136" s="34" t="str">
        <f>IF($K136=V$4&amp;"-"&amp;V$5,IF(COUNTIF($K$6:$K136,"="&amp;$K136)&gt;5,"",$H136),"")</f>
        <v/>
      </c>
      <c r="W136" s="35" t="str">
        <f>IF($K136=W$4&amp;"-"&amp;W$5,IF(COUNTIF($K$6:$K136,"="&amp;$K136)&gt;5,"",$H136),"")</f>
        <v/>
      </c>
      <c r="X136" s="34" t="str">
        <f>IF($K136=X$4&amp;"-"&amp;X$5,IF(COUNTIF($K$6:$K136,"="&amp;$K136)&gt;5,"",$H136),"")</f>
        <v/>
      </c>
      <c r="Y136" s="35" t="str">
        <f>IF($K136=Y$4&amp;"-"&amp;Y$5,IF(COUNTIF($K$6:$K136,"="&amp;$K136)&gt;5,"",$H136),"")</f>
        <v/>
      </c>
      <c r="Z136" s="34" t="str">
        <f>IF($K136=Z$4&amp;"-"&amp;Z$5,IF(COUNTIF($K$6:$K136,"="&amp;$K136)&gt;5,"",$H136),"")</f>
        <v/>
      </c>
      <c r="AA136" s="33" t="str">
        <f>IF($K136=AA$4&amp;"-"&amp;AA$5,IF(COUNTIF($K$6:$K136,"="&amp;$K136)&gt;5,"",$H136),"")</f>
        <v/>
      </c>
      <c r="AB136" s="32" t="str">
        <f>IF($K136=AB$4&amp;"-"&amp;AB$5,IF(COUNTIF($K$6:$K136,"="&amp;$K136)&gt;5,"",$J136),"")</f>
        <v/>
      </c>
      <c r="AC136" s="35" t="str">
        <f>IF($K136=AC$4&amp;"-"&amp;AC$5,IF(COUNTIF($K$6:$K136,"="&amp;$K136)&gt;5,"",$J136),"")</f>
        <v/>
      </c>
      <c r="AD136" s="34" t="str">
        <f>IF($K136=AD$4&amp;"-"&amp;AD$5,IF(COUNTIF($K$6:$K136,"="&amp;$K136)&gt;5,"",$J136),"")</f>
        <v/>
      </c>
      <c r="AE136" s="35" t="str">
        <f>IF($K136=AE$4&amp;"-"&amp;AE$5,IF(COUNTIF($K$6:$K136,"="&amp;$K136)&gt;5,"",$J136),"")</f>
        <v/>
      </c>
      <c r="AF136" s="34" t="str">
        <f>IF($K136=AF$4&amp;"-"&amp;AF$5,IF(COUNTIF($K$6:$K136,"="&amp;$K136)&gt;5,"",$J136),"")</f>
        <v/>
      </c>
      <c r="AG136" s="35" t="str">
        <f>IF($K136=AG$4&amp;"-"&amp;AG$5,IF(COUNTIF($K$6:$K136,"="&amp;$K136)&gt;5,"",$J136),"")</f>
        <v/>
      </c>
      <c r="AH136" s="34" t="str">
        <f>IF($K136=AH$4&amp;"-"&amp;AH$5,IF(COUNTIF($K$6:$K136,"="&amp;$K136)&gt;5,"",$J136),"")</f>
        <v/>
      </c>
      <c r="AI136" s="35" t="str">
        <f>IF($K136=AI$4&amp;"-"&amp;AI$5,IF(COUNTIF($K$6:$K136,"="&amp;$K136)&gt;5,"",$J136),"")</f>
        <v/>
      </c>
      <c r="AJ136" s="34" t="str">
        <f>IF($K136=AJ$4&amp;"-"&amp;AJ$5,IF(COUNTIF($K$6:$K136,"="&amp;$K136)&gt;5,"",$J136),"")</f>
        <v/>
      </c>
      <c r="AK136" s="35" t="str">
        <f>IF($K136=AK$4&amp;"-"&amp;AK$5,IF(COUNTIF($K$6:$K136,"="&amp;$K136)&gt;5,"",$J136),"")</f>
        <v/>
      </c>
      <c r="AL136" s="34" t="str">
        <f>IF($K136=AL$4&amp;"-"&amp;AL$5,IF(COUNTIF($K$6:$K136,"="&amp;$K136)&gt;5,"",$J136),"")</f>
        <v/>
      </c>
      <c r="AM136" s="33" t="str">
        <f>IF($K136=AM$4&amp;"-"&amp;AM$5,IF(COUNTIF($K$6:$K136,"="&amp;$K136)&gt;5,"",$J136),"")</f>
        <v/>
      </c>
      <c r="AO136" s="12"/>
      <c r="AP136" s="12"/>
      <c r="AQ136" s="18"/>
      <c r="AR136" s="12"/>
      <c r="AS136" s="16"/>
      <c r="AT136" s="12"/>
      <c r="AU136" s="12"/>
      <c r="AV136" s="12"/>
      <c r="AW136" s="12"/>
      <c r="AX136" s="12"/>
    </row>
    <row r="137" spans="1:50" hidden="1" x14ac:dyDescent="0.25">
      <c r="A137" s="26">
        <v>132</v>
      </c>
      <c r="B137" s="51">
        <v>117</v>
      </c>
      <c r="C137" s="10" t="s">
        <v>735</v>
      </c>
      <c r="D137" s="3" t="s">
        <v>184</v>
      </c>
      <c r="E137" s="4" t="s">
        <v>1</v>
      </c>
      <c r="F137" s="55" t="b">
        <v>1</v>
      </c>
      <c r="G137" s="4" t="s">
        <v>12</v>
      </c>
      <c r="H137" s="4">
        <f>COUNTIF(G$6:G137,G137)</f>
        <v>111</v>
      </c>
      <c r="I137" s="53" t="str">
        <f t="shared" si="6"/>
        <v>M</v>
      </c>
      <c r="J137" s="53">
        <f>IF(I137="","",COUNTIF(I$6:I137,I137))</f>
        <v>97</v>
      </c>
      <c r="K137" s="29" t="str">
        <f t="shared" si="7"/>
        <v>CTC-M</v>
      </c>
      <c r="L137" s="32" t="str">
        <f>IF($K137=L$4&amp;"-"&amp;L$5,IF(COUNTIF($K$6:$K137,"="&amp;$K137)&gt;5,"",$H137),"")</f>
        <v/>
      </c>
      <c r="M137" s="35" t="str">
        <f>IF($K137=M$4&amp;"-"&amp;M$5,IF(COUNTIF($K$6:$K137,"="&amp;$K137)&gt;5,"",$H137),"")</f>
        <v/>
      </c>
      <c r="N137" s="34" t="str">
        <f>IF($K137=N$4&amp;"-"&amp;N$5,IF(COUNTIF($K$6:$K137,"="&amp;$K137)&gt;5,"",$H137),"")</f>
        <v/>
      </c>
      <c r="O137" s="35" t="str">
        <f>IF($K137=O$4&amp;"-"&amp;O$5,IF(COUNTIF($K$6:$K137,"="&amp;$K137)&gt;5,"",$H137),"")</f>
        <v/>
      </c>
      <c r="P137" s="34" t="str">
        <f>IF($K137=P$4&amp;"-"&amp;P$5,IF(COUNTIF($K$6:$K137,"="&amp;$K137)&gt;5,"",$H137),"")</f>
        <v/>
      </c>
      <c r="Q137" s="35" t="str">
        <f>IF($K137=Q$4&amp;"-"&amp;Q$5,IF(COUNTIF($K$6:$K137,"="&amp;$K137)&gt;5,"",$H137),"")</f>
        <v/>
      </c>
      <c r="R137" s="34" t="str">
        <f>IF($K137=R$4&amp;"-"&amp;R$5,IF(COUNTIF($K$6:$K137,"="&amp;$K137)&gt;5,"",$H137),"")</f>
        <v/>
      </c>
      <c r="S137" s="35" t="str">
        <f>IF($K137=S$4&amp;"-"&amp;S$5,IF(COUNTIF($K$6:$K137,"="&amp;$K137)&gt;5,"",$H137),"")</f>
        <v/>
      </c>
      <c r="T137" s="34" t="str">
        <f>IF($K137=T$4&amp;"-"&amp;T$5,IF(COUNTIF($K$6:$K137,"="&amp;$K137)&gt;5,"",$H137),"")</f>
        <v/>
      </c>
      <c r="U137" s="35" t="str">
        <f>IF($K137=U$4&amp;"-"&amp;U$5,IF(COUNTIF($K$6:$K137,"="&amp;$K137)&gt;5,"",$H137),"")</f>
        <v/>
      </c>
      <c r="V137" s="34" t="str">
        <f>IF($K137=V$4&amp;"-"&amp;V$5,IF(COUNTIF($K$6:$K137,"="&amp;$K137)&gt;5,"",$H137),"")</f>
        <v/>
      </c>
      <c r="W137" s="35" t="str">
        <f>IF($K137=W$4&amp;"-"&amp;W$5,IF(COUNTIF($K$6:$K137,"="&amp;$K137)&gt;5,"",$H137),"")</f>
        <v/>
      </c>
      <c r="X137" s="34" t="str">
        <f>IF($K137=X$4&amp;"-"&amp;X$5,IF(COUNTIF($K$6:$K137,"="&amp;$K137)&gt;5,"",$H137),"")</f>
        <v/>
      </c>
      <c r="Y137" s="35" t="str">
        <f>IF($K137=Y$4&amp;"-"&amp;Y$5,IF(COUNTIF($K$6:$K137,"="&amp;$K137)&gt;5,"",$H137),"")</f>
        <v/>
      </c>
      <c r="Z137" s="34" t="str">
        <f>IF($K137=Z$4&amp;"-"&amp;Z$5,IF(COUNTIF($K$6:$K137,"="&amp;$K137)&gt;5,"",$H137),"")</f>
        <v/>
      </c>
      <c r="AA137" s="33" t="str">
        <f>IF($K137=AA$4&amp;"-"&amp;AA$5,IF(COUNTIF($K$6:$K137,"="&amp;$K137)&gt;5,"",$H137),"")</f>
        <v/>
      </c>
      <c r="AB137" s="32" t="str">
        <f>IF($K137=AB$4&amp;"-"&amp;AB$5,IF(COUNTIF($K$6:$K137,"="&amp;$K137)&gt;5,"",$J137),"")</f>
        <v/>
      </c>
      <c r="AC137" s="35" t="str">
        <f>IF($K137=AC$4&amp;"-"&amp;AC$5,IF(COUNTIF($K$6:$K137,"="&amp;$K137)&gt;5,"",$J137),"")</f>
        <v/>
      </c>
      <c r="AD137" s="34" t="str">
        <f>IF($K137=AD$4&amp;"-"&amp;AD$5,IF(COUNTIF($K$6:$K137,"="&amp;$K137)&gt;5,"",$J137),"")</f>
        <v/>
      </c>
      <c r="AE137" s="35" t="str">
        <f>IF($K137=AE$4&amp;"-"&amp;AE$5,IF(COUNTIF($K$6:$K137,"="&amp;$K137)&gt;5,"",$J137),"")</f>
        <v/>
      </c>
      <c r="AF137" s="34" t="str">
        <f>IF($K137=AF$4&amp;"-"&amp;AF$5,IF(COUNTIF($K$6:$K137,"="&amp;$K137)&gt;5,"",$J137),"")</f>
        <v/>
      </c>
      <c r="AG137" s="35" t="str">
        <f>IF($K137=AG$4&amp;"-"&amp;AG$5,IF(COUNTIF($K$6:$K137,"="&amp;$K137)&gt;5,"",$J137),"")</f>
        <v/>
      </c>
      <c r="AH137" s="34" t="str">
        <f>IF($K137=AH$4&amp;"-"&amp;AH$5,IF(COUNTIF($K$6:$K137,"="&amp;$K137)&gt;5,"",$J137),"")</f>
        <v/>
      </c>
      <c r="AI137" s="35" t="str">
        <f>IF($K137=AI$4&amp;"-"&amp;AI$5,IF(COUNTIF($K$6:$K137,"="&amp;$K137)&gt;5,"",$J137),"")</f>
        <v/>
      </c>
      <c r="AJ137" s="34" t="str">
        <f>IF($K137=AJ$4&amp;"-"&amp;AJ$5,IF(COUNTIF($K$6:$K137,"="&amp;$K137)&gt;5,"",$J137),"")</f>
        <v/>
      </c>
      <c r="AK137" s="35" t="str">
        <f>IF($K137=AK$4&amp;"-"&amp;AK$5,IF(COUNTIF($K$6:$K137,"="&amp;$K137)&gt;5,"",$J137),"")</f>
        <v/>
      </c>
      <c r="AL137" s="34" t="str">
        <f>IF($K137=AL$4&amp;"-"&amp;AL$5,IF(COUNTIF($K$6:$K137,"="&amp;$K137)&gt;5,"",$J137),"")</f>
        <v/>
      </c>
      <c r="AM137" s="33" t="str">
        <f>IF($K137=AM$4&amp;"-"&amp;AM$5,IF(COUNTIF($K$6:$K137,"="&amp;$K137)&gt;5,"",$J137),"")</f>
        <v/>
      </c>
      <c r="AO137" s="12"/>
      <c r="AP137" s="12"/>
      <c r="AQ137" s="18"/>
      <c r="AR137" s="12"/>
      <c r="AS137" s="16"/>
      <c r="AT137" s="12"/>
      <c r="AU137" s="12"/>
      <c r="AV137" s="12"/>
      <c r="AW137" s="12"/>
      <c r="AX137" s="12"/>
    </row>
    <row r="138" spans="1:50" x14ac:dyDescent="0.25">
      <c r="A138" s="27">
        <v>133</v>
      </c>
      <c r="B138" s="51">
        <v>118</v>
      </c>
      <c r="C138" s="10" t="s">
        <v>378</v>
      </c>
      <c r="D138" s="3" t="s">
        <v>240</v>
      </c>
      <c r="E138" s="4" t="s">
        <v>3</v>
      </c>
      <c r="F138" s="51" t="b">
        <v>1</v>
      </c>
      <c r="G138" s="4" t="s">
        <v>12</v>
      </c>
      <c r="H138" s="4">
        <f>COUNTIF(G$6:G138,G138)</f>
        <v>112</v>
      </c>
      <c r="I138" s="53" t="str">
        <f t="shared" si="6"/>
        <v>M</v>
      </c>
      <c r="J138" s="53">
        <f>IF(I138="","",COUNTIF(I$6:I138,I138))</f>
        <v>98</v>
      </c>
      <c r="K138" s="29" t="str">
        <f t="shared" si="7"/>
        <v>HRC-M</v>
      </c>
      <c r="L138" s="32" t="str">
        <f>IF($K138=L$4&amp;"-"&amp;L$5,IF(COUNTIF($K$6:$K138,"="&amp;$K138)&gt;5,"",$H138),"")</f>
        <v/>
      </c>
      <c r="M138" s="35" t="str">
        <f>IF($K138=M$4&amp;"-"&amp;M$5,IF(COUNTIF($K$6:$K138,"="&amp;$K138)&gt;5,"",$H138),"")</f>
        <v/>
      </c>
      <c r="N138" s="34" t="str">
        <f>IF($K138=N$4&amp;"-"&amp;N$5,IF(COUNTIF($K$6:$K138,"="&amp;$K138)&gt;5,"",$H138),"")</f>
        <v/>
      </c>
      <c r="O138" s="35" t="str">
        <f>IF($K138=O$4&amp;"-"&amp;O$5,IF(COUNTIF($K$6:$K138,"="&amp;$K138)&gt;5,"",$H138),"")</f>
        <v/>
      </c>
      <c r="P138" s="34" t="str">
        <f>IF($K138=P$4&amp;"-"&amp;P$5,IF(COUNTIF($K$6:$K138,"="&amp;$K138)&gt;5,"",$H138),"")</f>
        <v/>
      </c>
      <c r="Q138" s="35" t="str">
        <f>IF($K138=Q$4&amp;"-"&amp;Q$5,IF(COUNTIF($K$6:$K138,"="&amp;$K138)&gt;5,"",$H138),"")</f>
        <v/>
      </c>
      <c r="R138" s="34" t="str">
        <f>IF($K138=R$4&amp;"-"&amp;R$5,IF(COUNTIF($K$6:$K138,"="&amp;$K138)&gt;5,"",$H138),"")</f>
        <v/>
      </c>
      <c r="S138" s="35" t="str">
        <f>IF($K138=S$4&amp;"-"&amp;S$5,IF(COUNTIF($K$6:$K138,"="&amp;$K138)&gt;5,"",$H138),"")</f>
        <v/>
      </c>
      <c r="T138" s="34" t="str">
        <f>IF($K138=T$4&amp;"-"&amp;T$5,IF(COUNTIF($K$6:$K138,"="&amp;$K138)&gt;5,"",$H138),"")</f>
        <v/>
      </c>
      <c r="U138" s="35" t="str">
        <f>IF($K138=U$4&amp;"-"&amp;U$5,IF(COUNTIF($K$6:$K138,"="&amp;$K138)&gt;5,"",$H138),"")</f>
        <v/>
      </c>
      <c r="V138" s="34" t="str">
        <f>IF($K138=V$4&amp;"-"&amp;V$5,IF(COUNTIF($K$6:$K138,"="&amp;$K138)&gt;5,"",$H138),"")</f>
        <v/>
      </c>
      <c r="W138" s="35" t="str">
        <f>IF($K138=W$4&amp;"-"&amp;W$5,IF(COUNTIF($K$6:$K138,"="&amp;$K138)&gt;5,"",$H138),"")</f>
        <v/>
      </c>
      <c r="X138" s="34" t="str">
        <f>IF($K138=X$4&amp;"-"&amp;X$5,IF(COUNTIF($K$6:$K138,"="&amp;$K138)&gt;5,"",$H138),"")</f>
        <v/>
      </c>
      <c r="Y138" s="35" t="str">
        <f>IF($K138=Y$4&amp;"-"&amp;Y$5,IF(COUNTIF($K$6:$K138,"="&amp;$K138)&gt;5,"",$H138),"")</f>
        <v/>
      </c>
      <c r="Z138" s="34" t="str">
        <f>IF($K138=Z$4&amp;"-"&amp;Z$5,IF(COUNTIF($K$6:$K138,"="&amp;$K138)&gt;5,"",$H138),"")</f>
        <v/>
      </c>
      <c r="AA138" s="33" t="str">
        <f>IF($K138=AA$4&amp;"-"&amp;AA$5,IF(COUNTIF($K$6:$K138,"="&amp;$K138)&gt;5,"",$H138),"")</f>
        <v/>
      </c>
      <c r="AB138" s="32" t="str">
        <f>IF($K138=AB$4&amp;"-"&amp;AB$5,IF(COUNTIF($K$6:$K138,"="&amp;$K138)&gt;5,"",$J138),"")</f>
        <v/>
      </c>
      <c r="AC138" s="35" t="str">
        <f>IF($K138=AC$4&amp;"-"&amp;AC$5,IF(COUNTIF($K$6:$K138,"="&amp;$K138)&gt;5,"",$J138),"")</f>
        <v/>
      </c>
      <c r="AD138" s="34" t="str">
        <f>IF($K138=AD$4&amp;"-"&amp;AD$5,IF(COUNTIF($K$6:$K138,"="&amp;$K138)&gt;5,"",$J138),"")</f>
        <v/>
      </c>
      <c r="AE138" s="35" t="str">
        <f>IF($K138=AE$4&amp;"-"&amp;AE$5,IF(COUNTIF($K$6:$K138,"="&amp;$K138)&gt;5,"",$J138),"")</f>
        <v/>
      </c>
      <c r="AF138" s="34" t="str">
        <f>IF($K138=AF$4&amp;"-"&amp;AF$5,IF(COUNTIF($K$6:$K138,"="&amp;$K138)&gt;5,"",$J138),"")</f>
        <v/>
      </c>
      <c r="AG138" s="35" t="str">
        <f>IF($K138=AG$4&amp;"-"&amp;AG$5,IF(COUNTIF($K$6:$K138,"="&amp;$K138)&gt;5,"",$J138),"")</f>
        <v/>
      </c>
      <c r="AH138" s="34" t="str">
        <f>IF($K138=AH$4&amp;"-"&amp;AH$5,IF(COUNTIF($K$6:$K138,"="&amp;$K138)&gt;5,"",$J138),"")</f>
        <v/>
      </c>
      <c r="AI138" s="35" t="str">
        <f>IF($K138=AI$4&amp;"-"&amp;AI$5,IF(COUNTIF($K$6:$K138,"="&amp;$K138)&gt;5,"",$J138),"")</f>
        <v/>
      </c>
      <c r="AJ138" s="34" t="str">
        <f>IF($K138=AJ$4&amp;"-"&amp;AJ$5,IF(COUNTIF($K$6:$K138,"="&amp;$K138)&gt;5,"",$J138),"")</f>
        <v/>
      </c>
      <c r="AK138" s="35" t="str">
        <f>IF($K138=AK$4&amp;"-"&amp;AK$5,IF(COUNTIF($K$6:$K138,"="&amp;$K138)&gt;5,"",$J138),"")</f>
        <v/>
      </c>
      <c r="AL138" s="34" t="str">
        <f>IF($K138=AL$4&amp;"-"&amp;AL$5,IF(COUNTIF($K$6:$K138,"="&amp;$K138)&gt;5,"",$J138),"")</f>
        <v/>
      </c>
      <c r="AM138" s="33" t="str">
        <f>IF($K138=AM$4&amp;"-"&amp;AM$5,IF(COUNTIF($K$6:$K138,"="&amp;$K138)&gt;5,"",$J138),"")</f>
        <v/>
      </c>
      <c r="AO138" s="12"/>
      <c r="AP138" s="12"/>
      <c r="AQ138" s="18"/>
      <c r="AR138" s="12"/>
      <c r="AS138" s="16"/>
      <c r="AT138" s="12"/>
      <c r="AU138" s="12"/>
      <c r="AV138" s="12"/>
      <c r="AW138" s="12"/>
      <c r="AX138" s="12"/>
    </row>
    <row r="139" spans="1:50" hidden="1" x14ac:dyDescent="0.25">
      <c r="A139" s="26">
        <v>134</v>
      </c>
      <c r="B139" s="51" t="s">
        <v>695</v>
      </c>
      <c r="C139" s="10" t="s">
        <v>378</v>
      </c>
      <c r="D139" s="3" t="s">
        <v>655</v>
      </c>
      <c r="E139" s="4" t="s">
        <v>263</v>
      </c>
      <c r="F139" s="55" t="b">
        <v>0</v>
      </c>
      <c r="G139" s="4" t="s">
        <v>12</v>
      </c>
      <c r="H139" s="4">
        <f>COUNTIF(G$6:G139,G139)</f>
        <v>113</v>
      </c>
      <c r="I139" s="53" t="str">
        <f t="shared" si="6"/>
        <v/>
      </c>
      <c r="J139" s="53" t="str">
        <f>IF(I139="","",COUNTIF(I$6:I139,I139))</f>
        <v/>
      </c>
      <c r="K139" s="29" t="str">
        <f t="shared" si="7"/>
        <v>HI-M</v>
      </c>
      <c r="L139" s="32" t="str">
        <f>IF($K139=L$4&amp;"-"&amp;L$5,IF(COUNTIF($K$6:$K139,"="&amp;$K139)&gt;5,"",$H139),"")</f>
        <v/>
      </c>
      <c r="M139" s="35" t="str">
        <f>IF($K139=M$4&amp;"-"&amp;M$5,IF(COUNTIF($K$6:$K139,"="&amp;$K139)&gt;5,"",$H139),"")</f>
        <v/>
      </c>
      <c r="N139" s="34" t="str">
        <f>IF($K139=N$4&amp;"-"&amp;N$5,IF(COUNTIF($K$6:$K139,"="&amp;$K139)&gt;5,"",$H139),"")</f>
        <v/>
      </c>
      <c r="O139" s="35" t="str">
        <f>IF($K139=O$4&amp;"-"&amp;O$5,IF(COUNTIF($K$6:$K139,"="&amp;$K139)&gt;5,"",$H139),"")</f>
        <v/>
      </c>
      <c r="P139" s="34" t="str">
        <f>IF($K139=P$4&amp;"-"&amp;P$5,IF(COUNTIF($K$6:$K139,"="&amp;$K139)&gt;5,"",$H139),"")</f>
        <v/>
      </c>
      <c r="Q139" s="35" t="str">
        <f>IF($K139=Q$4&amp;"-"&amp;Q$5,IF(COUNTIF($K$6:$K139,"="&amp;$K139)&gt;5,"",$H139),"")</f>
        <v/>
      </c>
      <c r="R139" s="34" t="str">
        <f>IF($K139=R$4&amp;"-"&amp;R$5,IF(COUNTIF($K$6:$K139,"="&amp;$K139)&gt;5,"",$H139),"")</f>
        <v/>
      </c>
      <c r="S139" s="35" t="str">
        <f>IF($K139=S$4&amp;"-"&amp;S$5,IF(COUNTIF($K$6:$K139,"="&amp;$K139)&gt;5,"",$H139),"")</f>
        <v/>
      </c>
      <c r="T139" s="34" t="str">
        <f>IF($K139=T$4&amp;"-"&amp;T$5,IF(COUNTIF($K$6:$K139,"="&amp;$K139)&gt;5,"",$H139),"")</f>
        <v/>
      </c>
      <c r="U139" s="35" t="str">
        <f>IF($K139=U$4&amp;"-"&amp;U$5,IF(COUNTIF($K$6:$K139,"="&amp;$K139)&gt;5,"",$H139),"")</f>
        <v/>
      </c>
      <c r="V139" s="34" t="str">
        <f>IF($K139=V$4&amp;"-"&amp;V$5,IF(COUNTIF($K$6:$K139,"="&amp;$K139)&gt;5,"",$H139),"")</f>
        <v/>
      </c>
      <c r="W139" s="35" t="str">
        <f>IF($K139=W$4&amp;"-"&amp;W$5,IF(COUNTIF($K$6:$K139,"="&amp;$K139)&gt;5,"",$H139),"")</f>
        <v/>
      </c>
      <c r="X139" s="34" t="str">
        <f>IF($K139=X$4&amp;"-"&amp;X$5,IF(COUNTIF($K$6:$K139,"="&amp;$K139)&gt;5,"",$H139),"")</f>
        <v/>
      </c>
      <c r="Y139" s="35" t="str">
        <f>IF($K139=Y$4&amp;"-"&amp;Y$5,IF(COUNTIF($K$6:$K139,"="&amp;$K139)&gt;5,"",$H139),"")</f>
        <v/>
      </c>
      <c r="Z139" s="34" t="str">
        <f>IF($K139=Z$4&amp;"-"&amp;Z$5,IF(COUNTIF($K$6:$K139,"="&amp;$K139)&gt;5,"",$H139),"")</f>
        <v/>
      </c>
      <c r="AA139" s="33" t="str">
        <f>IF($K139=AA$4&amp;"-"&amp;AA$5,IF(COUNTIF($K$6:$K139,"="&amp;$K139)&gt;5,"",$H139),"")</f>
        <v/>
      </c>
      <c r="AB139" s="32" t="str">
        <f>IF($K139=AB$4&amp;"-"&amp;AB$5,IF(COUNTIF($K$6:$K139,"="&amp;$K139)&gt;5,"",$J139),"")</f>
        <v/>
      </c>
      <c r="AC139" s="35" t="str">
        <f>IF($K139=AC$4&amp;"-"&amp;AC$5,IF(COUNTIF($K$6:$K139,"="&amp;$K139)&gt;5,"",$J139),"")</f>
        <v/>
      </c>
      <c r="AD139" s="34" t="str">
        <f>IF($K139=AD$4&amp;"-"&amp;AD$5,IF(COUNTIF($K$6:$K139,"="&amp;$K139)&gt;5,"",$J139),"")</f>
        <v/>
      </c>
      <c r="AE139" s="35" t="str">
        <f>IF($K139=AE$4&amp;"-"&amp;AE$5,IF(COUNTIF($K$6:$K139,"="&amp;$K139)&gt;5,"",$J139),"")</f>
        <v/>
      </c>
      <c r="AF139" s="34" t="str">
        <f>IF($K139=AF$4&amp;"-"&amp;AF$5,IF(COUNTIF($K$6:$K139,"="&amp;$K139)&gt;5,"",$J139),"")</f>
        <v/>
      </c>
      <c r="AG139" s="35" t="str">
        <f>IF($K139=AG$4&amp;"-"&amp;AG$5,IF(COUNTIF($K$6:$K139,"="&amp;$K139)&gt;5,"",$J139),"")</f>
        <v/>
      </c>
      <c r="AH139" s="34" t="str">
        <f>IF($K139=AH$4&amp;"-"&amp;AH$5,IF(COUNTIF($K$6:$K139,"="&amp;$K139)&gt;5,"",$J139),"")</f>
        <v/>
      </c>
      <c r="AI139" s="35" t="str">
        <f>IF($K139=AI$4&amp;"-"&amp;AI$5,IF(COUNTIF($K$6:$K139,"="&amp;$K139)&gt;5,"",$J139),"")</f>
        <v/>
      </c>
      <c r="AJ139" s="34" t="str">
        <f>IF($K139=AJ$4&amp;"-"&amp;AJ$5,IF(COUNTIF($K$6:$K139,"="&amp;$K139)&gt;5,"",$J139),"")</f>
        <v/>
      </c>
      <c r="AK139" s="35" t="str">
        <f>IF($K139=AK$4&amp;"-"&amp;AK$5,IF(COUNTIF($K$6:$K139,"="&amp;$K139)&gt;5,"",$J139),"")</f>
        <v/>
      </c>
      <c r="AL139" s="34" t="str">
        <f>IF($K139=AL$4&amp;"-"&amp;AL$5,IF(COUNTIF($K$6:$K139,"="&amp;$K139)&gt;5,"",$J139),"")</f>
        <v/>
      </c>
      <c r="AM139" s="33" t="str">
        <f>IF($K139=AM$4&amp;"-"&amp;AM$5,IF(COUNTIF($K$6:$K139,"="&amp;$K139)&gt;5,"",$J139),"")</f>
        <v/>
      </c>
      <c r="AO139" s="12"/>
      <c r="AP139" s="12"/>
      <c r="AQ139" s="18"/>
      <c r="AR139" s="12"/>
      <c r="AS139" s="16"/>
      <c r="AT139" s="12"/>
      <c r="AU139" s="12"/>
      <c r="AV139" s="12"/>
      <c r="AW139" s="12"/>
      <c r="AX139" s="12"/>
    </row>
    <row r="140" spans="1:50" hidden="1" x14ac:dyDescent="0.25">
      <c r="A140" s="27">
        <v>135</v>
      </c>
      <c r="B140" s="51">
        <v>119</v>
      </c>
      <c r="C140" s="10" t="s">
        <v>379</v>
      </c>
      <c r="D140" s="3" t="s">
        <v>134</v>
      </c>
      <c r="E140" s="4" t="s">
        <v>5</v>
      </c>
      <c r="F140" s="51" t="b">
        <v>1</v>
      </c>
      <c r="G140" s="4" t="s">
        <v>12</v>
      </c>
      <c r="H140" s="4">
        <f>COUNTIF(G$6:G140,G140)</f>
        <v>114</v>
      </c>
      <c r="I140" s="53" t="str">
        <f t="shared" si="6"/>
        <v>M</v>
      </c>
      <c r="J140" s="53">
        <f>IF(I140="","",COUNTIF(I$6:I140,I140))</f>
        <v>99</v>
      </c>
      <c r="K140" s="29" t="str">
        <f t="shared" si="7"/>
        <v>SS-M</v>
      </c>
      <c r="L140" s="32" t="str">
        <f>IF($K140=L$4&amp;"-"&amp;L$5,IF(COUNTIF($K$6:$K140,"="&amp;$K140)&gt;5,"",$H140),"")</f>
        <v/>
      </c>
      <c r="M140" s="35" t="str">
        <f>IF($K140=M$4&amp;"-"&amp;M$5,IF(COUNTIF($K$6:$K140,"="&amp;$K140)&gt;5,"",$H140),"")</f>
        <v/>
      </c>
      <c r="N140" s="34" t="str">
        <f>IF($K140=N$4&amp;"-"&amp;N$5,IF(COUNTIF($K$6:$K140,"="&amp;$K140)&gt;5,"",$H140),"")</f>
        <v/>
      </c>
      <c r="O140" s="35" t="str">
        <f>IF($K140=O$4&amp;"-"&amp;O$5,IF(COUNTIF($K$6:$K140,"="&amp;$K140)&gt;5,"",$H140),"")</f>
        <v/>
      </c>
      <c r="P140" s="34" t="str">
        <f>IF($K140=P$4&amp;"-"&amp;P$5,IF(COUNTIF($K$6:$K140,"="&amp;$K140)&gt;5,"",$H140),"")</f>
        <v/>
      </c>
      <c r="Q140" s="35" t="str">
        <f>IF($K140=Q$4&amp;"-"&amp;Q$5,IF(COUNTIF($K$6:$K140,"="&amp;$K140)&gt;5,"",$H140),"")</f>
        <v/>
      </c>
      <c r="R140" s="34" t="str">
        <f>IF($K140=R$4&amp;"-"&amp;R$5,IF(COUNTIF($K$6:$K140,"="&amp;$K140)&gt;5,"",$H140),"")</f>
        <v/>
      </c>
      <c r="S140" s="35" t="str">
        <f>IF($K140=S$4&amp;"-"&amp;S$5,IF(COUNTIF($K$6:$K140,"="&amp;$K140)&gt;5,"",$H140),"")</f>
        <v/>
      </c>
      <c r="T140" s="34" t="str">
        <f>IF($K140=T$4&amp;"-"&amp;T$5,IF(COUNTIF($K$6:$K140,"="&amp;$K140)&gt;5,"",$H140),"")</f>
        <v/>
      </c>
      <c r="U140" s="35" t="str">
        <f>IF($K140=U$4&amp;"-"&amp;U$5,IF(COUNTIF($K$6:$K140,"="&amp;$K140)&gt;5,"",$H140),"")</f>
        <v/>
      </c>
      <c r="V140" s="34" t="str">
        <f>IF($K140=V$4&amp;"-"&amp;V$5,IF(COUNTIF($K$6:$K140,"="&amp;$K140)&gt;5,"",$H140),"")</f>
        <v/>
      </c>
      <c r="W140" s="35" t="str">
        <f>IF($K140=W$4&amp;"-"&amp;W$5,IF(COUNTIF($K$6:$K140,"="&amp;$K140)&gt;5,"",$H140),"")</f>
        <v/>
      </c>
      <c r="X140" s="34" t="str">
        <f>IF($K140=X$4&amp;"-"&amp;X$5,IF(COUNTIF($K$6:$K140,"="&amp;$K140)&gt;5,"",$H140),"")</f>
        <v/>
      </c>
      <c r="Y140" s="35" t="str">
        <f>IF($K140=Y$4&amp;"-"&amp;Y$5,IF(COUNTIF($K$6:$K140,"="&amp;$K140)&gt;5,"",$H140),"")</f>
        <v/>
      </c>
      <c r="Z140" s="34" t="str">
        <f>IF($K140=Z$4&amp;"-"&amp;Z$5,IF(COUNTIF($K$6:$K140,"="&amp;$K140)&gt;5,"",$H140),"")</f>
        <v/>
      </c>
      <c r="AA140" s="33" t="str">
        <f>IF($K140=AA$4&amp;"-"&amp;AA$5,IF(COUNTIF($K$6:$K140,"="&amp;$K140)&gt;5,"",$H140),"")</f>
        <v/>
      </c>
      <c r="AB140" s="32" t="str">
        <f>IF($K140=AB$4&amp;"-"&amp;AB$5,IF(COUNTIF($K$6:$K140,"="&amp;$K140)&gt;5,"",$J140),"")</f>
        <v/>
      </c>
      <c r="AC140" s="35" t="str">
        <f>IF($K140=AC$4&amp;"-"&amp;AC$5,IF(COUNTIF($K$6:$K140,"="&amp;$K140)&gt;5,"",$J140),"")</f>
        <v/>
      </c>
      <c r="AD140" s="34" t="str">
        <f>IF($K140=AD$4&amp;"-"&amp;AD$5,IF(COUNTIF($K$6:$K140,"="&amp;$K140)&gt;5,"",$J140),"")</f>
        <v/>
      </c>
      <c r="AE140" s="35" t="str">
        <f>IF($K140=AE$4&amp;"-"&amp;AE$5,IF(COUNTIF($K$6:$K140,"="&amp;$K140)&gt;5,"",$J140),"")</f>
        <v/>
      </c>
      <c r="AF140" s="34" t="str">
        <f>IF($K140=AF$4&amp;"-"&amp;AF$5,IF(COUNTIF($K$6:$K140,"="&amp;$K140)&gt;5,"",$J140),"")</f>
        <v/>
      </c>
      <c r="AG140" s="35" t="str">
        <f>IF($K140=AG$4&amp;"-"&amp;AG$5,IF(COUNTIF($K$6:$K140,"="&amp;$K140)&gt;5,"",$J140),"")</f>
        <v/>
      </c>
      <c r="AH140" s="34" t="str">
        <f>IF($K140=AH$4&amp;"-"&amp;AH$5,IF(COUNTIF($K$6:$K140,"="&amp;$K140)&gt;5,"",$J140),"")</f>
        <v/>
      </c>
      <c r="AI140" s="35" t="str">
        <f>IF($K140=AI$4&amp;"-"&amp;AI$5,IF(COUNTIF($K$6:$K140,"="&amp;$K140)&gt;5,"",$J140),"")</f>
        <v/>
      </c>
      <c r="AJ140" s="34" t="str">
        <f>IF($K140=AJ$4&amp;"-"&amp;AJ$5,IF(COUNTIF($K$6:$K140,"="&amp;$K140)&gt;5,"",$J140),"")</f>
        <v/>
      </c>
      <c r="AK140" s="35" t="str">
        <f>IF($K140=AK$4&amp;"-"&amp;AK$5,IF(COUNTIF($K$6:$K140,"="&amp;$K140)&gt;5,"",$J140),"")</f>
        <v/>
      </c>
      <c r="AL140" s="34" t="str">
        <f>IF($K140=AL$4&amp;"-"&amp;AL$5,IF(COUNTIF($K$6:$K140,"="&amp;$K140)&gt;5,"",$J140),"")</f>
        <v/>
      </c>
      <c r="AM140" s="33" t="str">
        <f>IF($K140=AM$4&amp;"-"&amp;AM$5,IF(COUNTIF($K$6:$K140,"="&amp;$K140)&gt;5,"",$J140),"")</f>
        <v/>
      </c>
      <c r="AO140" s="12"/>
      <c r="AP140" s="12"/>
      <c r="AQ140" s="18"/>
      <c r="AR140" s="12"/>
      <c r="AS140" s="16"/>
      <c r="AT140" s="12"/>
      <c r="AU140" s="12"/>
      <c r="AV140" s="12"/>
      <c r="AW140" s="12"/>
      <c r="AX140" s="12"/>
    </row>
    <row r="141" spans="1:50" hidden="1" x14ac:dyDescent="0.25">
      <c r="A141" s="26">
        <v>136</v>
      </c>
      <c r="B141" s="51">
        <v>120</v>
      </c>
      <c r="C141" s="10" t="s">
        <v>554</v>
      </c>
      <c r="D141" s="3" t="s">
        <v>164</v>
      </c>
      <c r="E141" s="4" t="s">
        <v>5</v>
      </c>
      <c r="F141" s="55" t="b">
        <v>1</v>
      </c>
      <c r="G141" s="4" t="s">
        <v>12</v>
      </c>
      <c r="H141" s="4">
        <f>COUNTIF(G$6:G141,G141)</f>
        <v>115</v>
      </c>
      <c r="I141" s="53" t="str">
        <f t="shared" si="6"/>
        <v>M</v>
      </c>
      <c r="J141" s="53">
        <f>IF(I141="","",COUNTIF(I$6:I141,I141))</f>
        <v>100</v>
      </c>
      <c r="K141" s="29" t="str">
        <f t="shared" si="7"/>
        <v>SS-M</v>
      </c>
      <c r="L141" s="32" t="str">
        <f>IF($K141=L$4&amp;"-"&amp;L$5,IF(COUNTIF($K$6:$K141,"="&amp;$K141)&gt;5,"",$H141),"")</f>
        <v/>
      </c>
      <c r="M141" s="35" t="str">
        <f>IF($K141=M$4&amp;"-"&amp;M$5,IF(COUNTIF($K$6:$K141,"="&amp;$K141)&gt;5,"",$H141),"")</f>
        <v/>
      </c>
      <c r="N141" s="34" t="str">
        <f>IF($K141=N$4&amp;"-"&amp;N$5,IF(COUNTIF($K$6:$K141,"="&amp;$K141)&gt;5,"",$H141),"")</f>
        <v/>
      </c>
      <c r="O141" s="35" t="str">
        <f>IF($K141=O$4&amp;"-"&amp;O$5,IF(COUNTIF($K$6:$K141,"="&amp;$K141)&gt;5,"",$H141),"")</f>
        <v/>
      </c>
      <c r="P141" s="34" t="str">
        <f>IF($K141=P$4&amp;"-"&amp;P$5,IF(COUNTIF($K$6:$K141,"="&amp;$K141)&gt;5,"",$H141),"")</f>
        <v/>
      </c>
      <c r="Q141" s="35" t="str">
        <f>IF($K141=Q$4&amp;"-"&amp;Q$5,IF(COUNTIF($K$6:$K141,"="&amp;$K141)&gt;5,"",$H141),"")</f>
        <v/>
      </c>
      <c r="R141" s="34" t="str">
        <f>IF($K141=R$4&amp;"-"&amp;R$5,IF(COUNTIF($K$6:$K141,"="&amp;$K141)&gt;5,"",$H141),"")</f>
        <v/>
      </c>
      <c r="S141" s="35" t="str">
        <f>IF($K141=S$4&amp;"-"&amp;S$5,IF(COUNTIF($K$6:$K141,"="&amp;$K141)&gt;5,"",$H141),"")</f>
        <v/>
      </c>
      <c r="T141" s="34" t="str">
        <f>IF($K141=T$4&amp;"-"&amp;T$5,IF(COUNTIF($K$6:$K141,"="&amp;$K141)&gt;5,"",$H141),"")</f>
        <v/>
      </c>
      <c r="U141" s="35" t="str">
        <f>IF($K141=U$4&amp;"-"&amp;U$5,IF(COUNTIF($K$6:$K141,"="&amp;$K141)&gt;5,"",$H141),"")</f>
        <v/>
      </c>
      <c r="V141" s="34" t="str">
        <f>IF($K141=V$4&amp;"-"&amp;V$5,IF(COUNTIF($K$6:$K141,"="&amp;$K141)&gt;5,"",$H141),"")</f>
        <v/>
      </c>
      <c r="W141" s="35" t="str">
        <f>IF($K141=W$4&amp;"-"&amp;W$5,IF(COUNTIF($K$6:$K141,"="&amp;$K141)&gt;5,"",$H141),"")</f>
        <v/>
      </c>
      <c r="X141" s="34" t="str">
        <f>IF($K141=X$4&amp;"-"&amp;X$5,IF(COUNTIF($K$6:$K141,"="&amp;$K141)&gt;5,"",$H141),"")</f>
        <v/>
      </c>
      <c r="Y141" s="35" t="str">
        <f>IF($K141=Y$4&amp;"-"&amp;Y$5,IF(COUNTIF($K$6:$K141,"="&amp;$K141)&gt;5,"",$H141),"")</f>
        <v/>
      </c>
      <c r="Z141" s="34" t="str">
        <f>IF($K141=Z$4&amp;"-"&amp;Z$5,IF(COUNTIF($K$6:$K141,"="&amp;$K141)&gt;5,"",$H141),"")</f>
        <v/>
      </c>
      <c r="AA141" s="33" t="str">
        <f>IF($K141=AA$4&amp;"-"&amp;AA$5,IF(COUNTIF($K$6:$K141,"="&amp;$K141)&gt;5,"",$H141),"")</f>
        <v/>
      </c>
      <c r="AB141" s="32" t="str">
        <f>IF($K141=AB$4&amp;"-"&amp;AB$5,IF(COUNTIF($K$6:$K141,"="&amp;$K141)&gt;5,"",$J141),"")</f>
        <v/>
      </c>
      <c r="AC141" s="35" t="str">
        <f>IF($K141=AC$4&amp;"-"&amp;AC$5,IF(COUNTIF($K$6:$K141,"="&amp;$K141)&gt;5,"",$J141),"")</f>
        <v/>
      </c>
      <c r="AD141" s="34" t="str">
        <f>IF($K141=AD$4&amp;"-"&amp;AD$5,IF(COUNTIF($K$6:$K141,"="&amp;$K141)&gt;5,"",$J141),"")</f>
        <v/>
      </c>
      <c r="AE141" s="35" t="str">
        <f>IF($K141=AE$4&amp;"-"&amp;AE$5,IF(COUNTIF($K$6:$K141,"="&amp;$K141)&gt;5,"",$J141),"")</f>
        <v/>
      </c>
      <c r="AF141" s="34" t="str">
        <f>IF($K141=AF$4&amp;"-"&amp;AF$5,IF(COUNTIF($K$6:$K141,"="&amp;$K141)&gt;5,"",$J141),"")</f>
        <v/>
      </c>
      <c r="AG141" s="35" t="str">
        <f>IF($K141=AG$4&amp;"-"&amp;AG$5,IF(COUNTIF($K$6:$K141,"="&amp;$K141)&gt;5,"",$J141),"")</f>
        <v/>
      </c>
      <c r="AH141" s="34" t="str">
        <f>IF($K141=AH$4&amp;"-"&amp;AH$5,IF(COUNTIF($K$6:$K141,"="&amp;$K141)&gt;5,"",$J141),"")</f>
        <v/>
      </c>
      <c r="AI141" s="35" t="str">
        <f>IF($K141=AI$4&amp;"-"&amp;AI$5,IF(COUNTIF($K$6:$K141,"="&amp;$K141)&gt;5,"",$J141),"")</f>
        <v/>
      </c>
      <c r="AJ141" s="34" t="str">
        <f>IF($K141=AJ$4&amp;"-"&amp;AJ$5,IF(COUNTIF($K$6:$K141,"="&amp;$K141)&gt;5,"",$J141),"")</f>
        <v/>
      </c>
      <c r="AK141" s="35" t="str">
        <f>IF($K141=AK$4&amp;"-"&amp;AK$5,IF(COUNTIF($K$6:$K141,"="&amp;$K141)&gt;5,"",$J141),"")</f>
        <v/>
      </c>
      <c r="AL141" s="34" t="str">
        <f>IF($K141=AL$4&amp;"-"&amp;AL$5,IF(COUNTIF($K$6:$K141,"="&amp;$K141)&gt;5,"",$J141),"")</f>
        <v/>
      </c>
      <c r="AM141" s="33" t="str">
        <f>IF($K141=AM$4&amp;"-"&amp;AM$5,IF(COUNTIF($K$6:$K141,"="&amp;$K141)&gt;5,"",$J141),"")</f>
        <v/>
      </c>
      <c r="AO141" s="12"/>
      <c r="AP141" s="12"/>
      <c r="AQ141" s="18"/>
      <c r="AR141" s="12"/>
      <c r="AS141" s="16"/>
      <c r="AT141" s="12"/>
      <c r="AU141" s="12"/>
      <c r="AV141" s="12"/>
      <c r="AW141" s="12"/>
      <c r="AX141" s="12"/>
    </row>
    <row r="142" spans="1:50" hidden="1" x14ac:dyDescent="0.25">
      <c r="A142" s="27">
        <v>137</v>
      </c>
      <c r="B142" s="51">
        <v>121</v>
      </c>
      <c r="C142" s="10" t="s">
        <v>380</v>
      </c>
      <c r="D142" s="3" t="s">
        <v>17</v>
      </c>
      <c r="E142" s="4" t="s">
        <v>1</v>
      </c>
      <c r="F142" s="51" t="b">
        <v>1</v>
      </c>
      <c r="G142" s="4" t="s">
        <v>13</v>
      </c>
      <c r="H142" s="4">
        <f>COUNTIF(G$6:G142,G142)</f>
        <v>22</v>
      </c>
      <c r="I142" s="53" t="str">
        <f t="shared" si="6"/>
        <v>F</v>
      </c>
      <c r="J142" s="53">
        <f>IF(I142="","",COUNTIF(I$6:I142,I142))</f>
        <v>21</v>
      </c>
      <c r="K142" s="29" t="str">
        <f t="shared" si="7"/>
        <v>CTC-F</v>
      </c>
      <c r="L142" s="32" t="str">
        <f>IF($K142=L$4&amp;"-"&amp;L$5,IF(COUNTIF($K$6:$K142,"="&amp;$K142)&gt;5,"",$H142),"")</f>
        <v/>
      </c>
      <c r="M142" s="35" t="str">
        <f>IF($K142=M$4&amp;"-"&amp;M$5,IF(COUNTIF($K$6:$K142,"="&amp;$K142)&gt;5,"",$H142),"")</f>
        <v/>
      </c>
      <c r="N142" s="34" t="str">
        <f>IF($K142=N$4&amp;"-"&amp;N$5,IF(COUNTIF($K$6:$K142,"="&amp;$K142)&gt;5,"",$H142),"")</f>
        <v/>
      </c>
      <c r="O142" s="35">
        <f>IF($K142=O$4&amp;"-"&amp;O$5,IF(COUNTIF($K$6:$K142,"="&amp;$K142)&gt;5,"",$H142),"")</f>
        <v>22</v>
      </c>
      <c r="P142" s="34" t="str">
        <f>IF($K142=P$4&amp;"-"&amp;P$5,IF(COUNTIF($K$6:$K142,"="&amp;$K142)&gt;5,"",$H142),"")</f>
        <v/>
      </c>
      <c r="Q142" s="35" t="str">
        <f>IF($K142=Q$4&amp;"-"&amp;Q$5,IF(COUNTIF($K$6:$K142,"="&amp;$K142)&gt;5,"",$H142),"")</f>
        <v/>
      </c>
      <c r="R142" s="34" t="str">
        <f>IF($K142=R$4&amp;"-"&amp;R$5,IF(COUNTIF($K$6:$K142,"="&amp;$K142)&gt;5,"",$H142),"")</f>
        <v/>
      </c>
      <c r="S142" s="35" t="str">
        <f>IF($K142=S$4&amp;"-"&amp;S$5,IF(COUNTIF($K$6:$K142,"="&amp;$K142)&gt;5,"",$H142),"")</f>
        <v/>
      </c>
      <c r="T142" s="34" t="str">
        <f>IF($K142=T$4&amp;"-"&amp;T$5,IF(COUNTIF($K$6:$K142,"="&amp;$K142)&gt;5,"",$H142),"")</f>
        <v/>
      </c>
      <c r="U142" s="35" t="str">
        <f>IF($K142=U$4&amp;"-"&amp;U$5,IF(COUNTIF($K$6:$K142,"="&amp;$K142)&gt;5,"",$H142),"")</f>
        <v/>
      </c>
      <c r="V142" s="34" t="str">
        <f>IF($K142=V$4&amp;"-"&amp;V$5,IF(COUNTIF($K$6:$K142,"="&amp;$K142)&gt;5,"",$H142),"")</f>
        <v/>
      </c>
      <c r="W142" s="35" t="str">
        <f>IF($K142=W$4&amp;"-"&amp;W$5,IF(COUNTIF($K$6:$K142,"="&amp;$K142)&gt;5,"",$H142),"")</f>
        <v/>
      </c>
      <c r="X142" s="34" t="str">
        <f>IF($K142=X$4&amp;"-"&amp;X$5,IF(COUNTIF($K$6:$K142,"="&amp;$K142)&gt;5,"",$H142),"")</f>
        <v/>
      </c>
      <c r="Y142" s="35" t="str">
        <f>IF($K142=Y$4&amp;"-"&amp;Y$5,IF(COUNTIF($K$6:$K142,"="&amp;$K142)&gt;5,"",$H142),"")</f>
        <v/>
      </c>
      <c r="Z142" s="34" t="str">
        <f>IF($K142=Z$4&amp;"-"&amp;Z$5,IF(COUNTIF($K$6:$K142,"="&amp;$K142)&gt;5,"",$H142),"")</f>
        <v/>
      </c>
      <c r="AA142" s="33" t="str">
        <f>IF($K142=AA$4&amp;"-"&amp;AA$5,IF(COUNTIF($K$6:$K142,"="&amp;$K142)&gt;5,"",$H142),"")</f>
        <v/>
      </c>
      <c r="AB142" s="32" t="str">
        <f>IF($K142=AB$4&amp;"-"&amp;AB$5,IF(COUNTIF($K$6:$K142,"="&amp;$K142)&gt;5,"",$J142),"")</f>
        <v/>
      </c>
      <c r="AC142" s="35" t="str">
        <f>IF($K142=AC$4&amp;"-"&amp;AC$5,IF(COUNTIF($K$6:$K142,"="&amp;$K142)&gt;5,"",$J142),"")</f>
        <v/>
      </c>
      <c r="AD142" s="34" t="str">
        <f>IF($K142=AD$4&amp;"-"&amp;AD$5,IF(COUNTIF($K$6:$K142,"="&amp;$K142)&gt;5,"",$J142),"")</f>
        <v/>
      </c>
      <c r="AE142" s="35">
        <f>IF($K142=AE$4&amp;"-"&amp;AE$5,IF(COUNTIF($K$6:$K142,"="&amp;$K142)&gt;5,"",$J142),"")</f>
        <v>21</v>
      </c>
      <c r="AF142" s="34" t="str">
        <f>IF($K142=AF$4&amp;"-"&amp;AF$5,IF(COUNTIF($K$6:$K142,"="&amp;$K142)&gt;5,"",$J142),"")</f>
        <v/>
      </c>
      <c r="AG142" s="35" t="str">
        <f>IF($K142=AG$4&amp;"-"&amp;AG$5,IF(COUNTIF($K$6:$K142,"="&amp;$K142)&gt;5,"",$J142),"")</f>
        <v/>
      </c>
      <c r="AH142" s="34" t="str">
        <f>IF($K142=AH$4&amp;"-"&amp;AH$5,IF(COUNTIF($K$6:$K142,"="&amp;$K142)&gt;5,"",$J142),"")</f>
        <v/>
      </c>
      <c r="AI142" s="35" t="str">
        <f>IF($K142=AI$4&amp;"-"&amp;AI$5,IF(COUNTIF($K$6:$K142,"="&amp;$K142)&gt;5,"",$J142),"")</f>
        <v/>
      </c>
      <c r="AJ142" s="34" t="str">
        <f>IF($K142=AJ$4&amp;"-"&amp;AJ$5,IF(COUNTIF($K$6:$K142,"="&amp;$K142)&gt;5,"",$J142),"")</f>
        <v/>
      </c>
      <c r="AK142" s="35" t="str">
        <f>IF($K142=AK$4&amp;"-"&amp;AK$5,IF(COUNTIF($K$6:$K142,"="&amp;$K142)&gt;5,"",$J142),"")</f>
        <v/>
      </c>
      <c r="AL142" s="34" t="str">
        <f>IF($K142=AL$4&amp;"-"&amp;AL$5,IF(COUNTIF($K$6:$K142,"="&amp;$K142)&gt;5,"",$J142),"")</f>
        <v/>
      </c>
      <c r="AM142" s="33" t="str">
        <f>IF($K142=AM$4&amp;"-"&amp;AM$5,IF(COUNTIF($K$6:$K142,"="&amp;$K142)&gt;5,"",$J142),"")</f>
        <v/>
      </c>
      <c r="AO142" s="12"/>
      <c r="AP142" s="12"/>
      <c r="AQ142" s="18"/>
      <c r="AR142" s="12"/>
      <c r="AS142" s="16"/>
      <c r="AT142" s="12"/>
      <c r="AU142" s="12"/>
      <c r="AV142" s="12"/>
      <c r="AW142" s="12"/>
      <c r="AX142" s="12"/>
    </row>
    <row r="143" spans="1:50" hidden="1" x14ac:dyDescent="0.25">
      <c r="A143" s="26">
        <v>138</v>
      </c>
      <c r="B143" s="51">
        <v>122</v>
      </c>
      <c r="C143" s="10" t="s">
        <v>381</v>
      </c>
      <c r="D143" s="3" t="s">
        <v>81</v>
      </c>
      <c r="E143" s="4" t="s">
        <v>5</v>
      </c>
      <c r="F143" s="55" t="b">
        <v>1</v>
      </c>
      <c r="G143" s="4" t="s">
        <v>13</v>
      </c>
      <c r="H143" s="4">
        <f>COUNTIF(G$6:G143,G143)</f>
        <v>23</v>
      </c>
      <c r="I143" s="53" t="str">
        <f t="shared" si="6"/>
        <v>F</v>
      </c>
      <c r="J143" s="53">
        <f>IF(I143="","",COUNTIF(I$6:I143,I143))</f>
        <v>22</v>
      </c>
      <c r="K143" s="29" t="str">
        <f t="shared" si="7"/>
        <v>SS-F</v>
      </c>
      <c r="L143" s="32" t="str">
        <f>IF($K143=L$4&amp;"-"&amp;L$5,IF(COUNTIF($K$6:$K143,"="&amp;$K143)&gt;5,"",$H143),"")</f>
        <v/>
      </c>
      <c r="M143" s="35" t="str">
        <f>IF($K143=M$4&amp;"-"&amp;M$5,IF(COUNTIF($K$6:$K143,"="&amp;$K143)&gt;5,"",$H143),"")</f>
        <v/>
      </c>
      <c r="N143" s="34" t="str">
        <f>IF($K143=N$4&amp;"-"&amp;N$5,IF(COUNTIF($K$6:$K143,"="&amp;$K143)&gt;5,"",$H143),"")</f>
        <v/>
      </c>
      <c r="O143" s="35" t="str">
        <f>IF($K143=O$4&amp;"-"&amp;O$5,IF(COUNTIF($K$6:$K143,"="&amp;$K143)&gt;5,"",$H143),"")</f>
        <v/>
      </c>
      <c r="P143" s="34" t="str">
        <f>IF($K143=P$4&amp;"-"&amp;P$5,IF(COUNTIF($K$6:$K143,"="&amp;$K143)&gt;5,"",$H143),"")</f>
        <v/>
      </c>
      <c r="Q143" s="35" t="str">
        <f>IF($K143=Q$4&amp;"-"&amp;Q$5,IF(COUNTIF($K$6:$K143,"="&amp;$K143)&gt;5,"",$H143),"")</f>
        <v/>
      </c>
      <c r="R143" s="34" t="str">
        <f>IF($K143=R$4&amp;"-"&amp;R$5,IF(COUNTIF($K$6:$K143,"="&amp;$K143)&gt;5,"",$H143),"")</f>
        <v/>
      </c>
      <c r="S143" s="35" t="str">
        <f>IF($K143=S$4&amp;"-"&amp;S$5,IF(COUNTIF($K$6:$K143,"="&amp;$K143)&gt;5,"",$H143),"")</f>
        <v/>
      </c>
      <c r="T143" s="34" t="str">
        <f>IF($K143=T$4&amp;"-"&amp;T$5,IF(COUNTIF($K$6:$K143,"="&amp;$K143)&gt;5,"",$H143),"")</f>
        <v/>
      </c>
      <c r="U143" s="35" t="str">
        <f>IF($K143=U$4&amp;"-"&amp;U$5,IF(COUNTIF($K$6:$K143,"="&amp;$K143)&gt;5,"",$H143),"")</f>
        <v/>
      </c>
      <c r="V143" s="34" t="str">
        <f>IF($K143=V$4&amp;"-"&amp;V$5,IF(COUNTIF($K$6:$K143,"="&amp;$K143)&gt;5,"",$H143),"")</f>
        <v/>
      </c>
      <c r="W143" s="35" t="str">
        <f>IF($K143=W$4&amp;"-"&amp;W$5,IF(COUNTIF($K$6:$K143,"="&amp;$K143)&gt;5,"",$H143),"")</f>
        <v/>
      </c>
      <c r="X143" s="34" t="str">
        <f>IF($K143=X$4&amp;"-"&amp;X$5,IF(COUNTIF($K$6:$K143,"="&amp;$K143)&gt;5,"",$H143),"")</f>
        <v/>
      </c>
      <c r="Y143" s="35" t="str">
        <f>IF($K143=Y$4&amp;"-"&amp;Y$5,IF(COUNTIF($K$6:$K143,"="&amp;$K143)&gt;5,"",$H143),"")</f>
        <v/>
      </c>
      <c r="Z143" s="34" t="str">
        <f>IF($K143=Z$4&amp;"-"&amp;Z$5,IF(COUNTIF($K$6:$K143,"="&amp;$K143)&gt;5,"",$H143),"")</f>
        <v/>
      </c>
      <c r="AA143" s="33">
        <f>IF($K143=AA$4&amp;"-"&amp;AA$5,IF(COUNTIF($K$6:$K143,"="&amp;$K143)&gt;5,"",$H143),"")</f>
        <v>23</v>
      </c>
      <c r="AB143" s="32" t="str">
        <f>IF($K143=AB$4&amp;"-"&amp;AB$5,IF(COUNTIF($K$6:$K143,"="&amp;$K143)&gt;5,"",$J143),"")</f>
        <v/>
      </c>
      <c r="AC143" s="35" t="str">
        <f>IF($K143=AC$4&amp;"-"&amp;AC$5,IF(COUNTIF($K$6:$K143,"="&amp;$K143)&gt;5,"",$J143),"")</f>
        <v/>
      </c>
      <c r="AD143" s="34" t="str">
        <f>IF($K143=AD$4&amp;"-"&amp;AD$5,IF(COUNTIF($K$6:$K143,"="&amp;$K143)&gt;5,"",$J143),"")</f>
        <v/>
      </c>
      <c r="AE143" s="35" t="str">
        <f>IF($K143=AE$4&amp;"-"&amp;AE$5,IF(COUNTIF($K$6:$K143,"="&amp;$K143)&gt;5,"",$J143),"")</f>
        <v/>
      </c>
      <c r="AF143" s="34" t="str">
        <f>IF($K143=AF$4&amp;"-"&amp;AF$5,IF(COUNTIF($K$6:$K143,"="&amp;$K143)&gt;5,"",$J143),"")</f>
        <v/>
      </c>
      <c r="AG143" s="35" t="str">
        <f>IF($K143=AG$4&amp;"-"&amp;AG$5,IF(COUNTIF($K$6:$K143,"="&amp;$K143)&gt;5,"",$J143),"")</f>
        <v/>
      </c>
      <c r="AH143" s="34" t="str">
        <f>IF($K143=AH$4&amp;"-"&amp;AH$5,IF(COUNTIF($K$6:$K143,"="&amp;$K143)&gt;5,"",$J143),"")</f>
        <v/>
      </c>
      <c r="AI143" s="35" t="str">
        <f>IF($K143=AI$4&amp;"-"&amp;AI$5,IF(COUNTIF($K$6:$K143,"="&amp;$K143)&gt;5,"",$J143),"")</f>
        <v/>
      </c>
      <c r="AJ143" s="34" t="str">
        <f>IF($K143=AJ$4&amp;"-"&amp;AJ$5,IF(COUNTIF($K$6:$K143,"="&amp;$K143)&gt;5,"",$J143),"")</f>
        <v/>
      </c>
      <c r="AK143" s="35" t="str">
        <f>IF($K143=AK$4&amp;"-"&amp;AK$5,IF(COUNTIF($K$6:$K143,"="&amp;$K143)&gt;5,"",$J143),"")</f>
        <v/>
      </c>
      <c r="AL143" s="34" t="str">
        <f>IF($K143=AL$4&amp;"-"&amp;AL$5,IF(COUNTIF($K$6:$K143,"="&amp;$K143)&gt;5,"",$J143),"")</f>
        <v/>
      </c>
      <c r="AM143" s="33">
        <f>IF($K143=AM$4&amp;"-"&amp;AM$5,IF(COUNTIF($K$6:$K143,"="&amp;$K143)&gt;5,"",$J143),"")</f>
        <v>22</v>
      </c>
      <c r="AO143" s="12"/>
      <c r="AP143" s="12"/>
      <c r="AQ143" s="18"/>
      <c r="AR143" s="12"/>
      <c r="AS143" s="16"/>
      <c r="AT143" s="12"/>
      <c r="AU143" s="12"/>
      <c r="AV143" s="12"/>
      <c r="AW143" s="12"/>
      <c r="AX143" s="12"/>
    </row>
    <row r="144" spans="1:50" hidden="1" x14ac:dyDescent="0.25">
      <c r="A144" s="27">
        <v>139</v>
      </c>
      <c r="B144" s="51">
        <v>123</v>
      </c>
      <c r="C144" s="10" t="s">
        <v>382</v>
      </c>
      <c r="D144" s="3" t="s">
        <v>634</v>
      </c>
      <c r="E144" s="4" t="s">
        <v>4</v>
      </c>
      <c r="F144" s="51" t="b">
        <v>1</v>
      </c>
      <c r="G144" s="4" t="s">
        <v>12</v>
      </c>
      <c r="H144" s="4">
        <f>COUNTIF(G$6:G144,G144)</f>
        <v>116</v>
      </c>
      <c r="I144" s="53" t="str">
        <f t="shared" si="6"/>
        <v>M</v>
      </c>
      <c r="J144" s="53">
        <f>IF(I144="","",COUNTIF(I$6:I144,I144))</f>
        <v>101</v>
      </c>
      <c r="K144" s="29" t="str">
        <f t="shared" si="7"/>
        <v>NJ-M</v>
      </c>
      <c r="L144" s="32" t="str">
        <f>IF($K144=L$4&amp;"-"&amp;L$5,IF(COUNTIF($K$6:$K144,"="&amp;$K144)&gt;5,"",$H144),"")</f>
        <v/>
      </c>
      <c r="M144" s="35" t="str">
        <f>IF($K144=M$4&amp;"-"&amp;M$5,IF(COUNTIF($K$6:$K144,"="&amp;$K144)&gt;5,"",$H144),"")</f>
        <v/>
      </c>
      <c r="N144" s="34" t="str">
        <f>IF($K144=N$4&amp;"-"&amp;N$5,IF(COUNTIF($K$6:$K144,"="&amp;$K144)&gt;5,"",$H144),"")</f>
        <v/>
      </c>
      <c r="O144" s="35" t="str">
        <f>IF($K144=O$4&amp;"-"&amp;O$5,IF(COUNTIF($K$6:$K144,"="&amp;$K144)&gt;5,"",$H144),"")</f>
        <v/>
      </c>
      <c r="P144" s="34" t="str">
        <f>IF($K144=P$4&amp;"-"&amp;P$5,IF(COUNTIF($K$6:$K144,"="&amp;$K144)&gt;5,"",$H144),"")</f>
        <v/>
      </c>
      <c r="Q144" s="35" t="str">
        <f>IF($K144=Q$4&amp;"-"&amp;Q$5,IF(COUNTIF($K$6:$K144,"="&amp;$K144)&gt;5,"",$H144),"")</f>
        <v/>
      </c>
      <c r="R144" s="34" t="str">
        <f>IF($K144=R$4&amp;"-"&amp;R$5,IF(COUNTIF($K$6:$K144,"="&amp;$K144)&gt;5,"",$H144),"")</f>
        <v/>
      </c>
      <c r="S144" s="35" t="str">
        <f>IF($K144=S$4&amp;"-"&amp;S$5,IF(COUNTIF($K$6:$K144,"="&amp;$K144)&gt;5,"",$H144),"")</f>
        <v/>
      </c>
      <c r="T144" s="34" t="str">
        <f>IF($K144=T$4&amp;"-"&amp;T$5,IF(COUNTIF($K$6:$K144,"="&amp;$K144)&gt;5,"",$H144),"")</f>
        <v/>
      </c>
      <c r="U144" s="35" t="str">
        <f>IF($K144=U$4&amp;"-"&amp;U$5,IF(COUNTIF($K$6:$K144,"="&amp;$K144)&gt;5,"",$H144),"")</f>
        <v/>
      </c>
      <c r="V144" s="34" t="str">
        <f>IF($K144=V$4&amp;"-"&amp;V$5,IF(COUNTIF($K$6:$K144,"="&amp;$K144)&gt;5,"",$H144),"")</f>
        <v/>
      </c>
      <c r="W144" s="35" t="str">
        <f>IF($K144=W$4&amp;"-"&amp;W$5,IF(COUNTIF($K$6:$K144,"="&amp;$K144)&gt;5,"",$H144),"")</f>
        <v/>
      </c>
      <c r="X144" s="34" t="str">
        <f>IF($K144=X$4&amp;"-"&amp;X$5,IF(COUNTIF($K$6:$K144,"="&amp;$K144)&gt;5,"",$H144),"")</f>
        <v/>
      </c>
      <c r="Y144" s="35" t="str">
        <f>IF($K144=Y$4&amp;"-"&amp;Y$5,IF(COUNTIF($K$6:$K144,"="&amp;$K144)&gt;5,"",$H144),"")</f>
        <v/>
      </c>
      <c r="Z144" s="34" t="str">
        <f>IF($K144=Z$4&amp;"-"&amp;Z$5,IF(COUNTIF($K$6:$K144,"="&amp;$K144)&gt;5,"",$H144),"")</f>
        <v/>
      </c>
      <c r="AA144" s="33" t="str">
        <f>IF($K144=AA$4&amp;"-"&amp;AA$5,IF(COUNTIF($K$6:$K144,"="&amp;$K144)&gt;5,"",$H144),"")</f>
        <v/>
      </c>
      <c r="AB144" s="32" t="str">
        <f>IF($K144=AB$4&amp;"-"&amp;AB$5,IF(COUNTIF($K$6:$K144,"="&amp;$K144)&gt;5,"",$J144),"")</f>
        <v/>
      </c>
      <c r="AC144" s="35" t="str">
        <f>IF($K144=AC$4&amp;"-"&amp;AC$5,IF(COUNTIF($K$6:$K144,"="&amp;$K144)&gt;5,"",$J144),"")</f>
        <v/>
      </c>
      <c r="AD144" s="34" t="str">
        <f>IF($K144=AD$4&amp;"-"&amp;AD$5,IF(COUNTIF($K$6:$K144,"="&amp;$K144)&gt;5,"",$J144),"")</f>
        <v/>
      </c>
      <c r="AE144" s="35" t="str">
        <f>IF($K144=AE$4&amp;"-"&amp;AE$5,IF(COUNTIF($K$6:$K144,"="&amp;$K144)&gt;5,"",$J144),"")</f>
        <v/>
      </c>
      <c r="AF144" s="34" t="str">
        <f>IF($K144=AF$4&amp;"-"&amp;AF$5,IF(COUNTIF($K$6:$K144,"="&amp;$K144)&gt;5,"",$J144),"")</f>
        <v/>
      </c>
      <c r="AG144" s="35" t="str">
        <f>IF($K144=AG$4&amp;"-"&amp;AG$5,IF(COUNTIF($K$6:$K144,"="&amp;$K144)&gt;5,"",$J144),"")</f>
        <v/>
      </c>
      <c r="AH144" s="34" t="str">
        <f>IF($K144=AH$4&amp;"-"&amp;AH$5,IF(COUNTIF($K$6:$K144,"="&amp;$K144)&gt;5,"",$J144),"")</f>
        <v/>
      </c>
      <c r="AI144" s="35" t="str">
        <f>IF($K144=AI$4&amp;"-"&amp;AI$5,IF(COUNTIF($K$6:$K144,"="&amp;$K144)&gt;5,"",$J144),"")</f>
        <v/>
      </c>
      <c r="AJ144" s="34" t="str">
        <f>IF($K144=AJ$4&amp;"-"&amp;AJ$5,IF(COUNTIF($K$6:$K144,"="&amp;$K144)&gt;5,"",$J144),"")</f>
        <v/>
      </c>
      <c r="AK144" s="35" t="str">
        <f>IF($K144=AK$4&amp;"-"&amp;AK$5,IF(COUNTIF($K$6:$K144,"="&amp;$K144)&gt;5,"",$J144),"")</f>
        <v/>
      </c>
      <c r="AL144" s="34" t="str">
        <f>IF($K144=AL$4&amp;"-"&amp;AL$5,IF(COUNTIF($K$6:$K144,"="&amp;$K144)&gt;5,"",$J144),"")</f>
        <v/>
      </c>
      <c r="AM144" s="33" t="str">
        <f>IF($K144=AM$4&amp;"-"&amp;AM$5,IF(COUNTIF($K$6:$K144,"="&amp;$K144)&gt;5,"",$J144),"")</f>
        <v/>
      </c>
      <c r="AO144" s="12"/>
      <c r="AP144" s="12"/>
      <c r="AQ144" s="18"/>
      <c r="AR144" s="12"/>
      <c r="AS144" s="16"/>
      <c r="AT144" s="12"/>
      <c r="AU144" s="12"/>
      <c r="AV144" s="12"/>
      <c r="AW144" s="12"/>
      <c r="AX144" s="12"/>
    </row>
    <row r="145" spans="1:50" hidden="1" x14ac:dyDescent="0.25">
      <c r="A145" s="26">
        <v>140</v>
      </c>
      <c r="B145" s="51">
        <v>124</v>
      </c>
      <c r="C145" s="10" t="s">
        <v>555</v>
      </c>
      <c r="D145" s="3" t="s">
        <v>101</v>
      </c>
      <c r="E145" s="4" t="s">
        <v>4</v>
      </c>
      <c r="F145" s="55" t="b">
        <v>1</v>
      </c>
      <c r="G145" s="4" t="s">
        <v>12</v>
      </c>
      <c r="H145" s="4">
        <f>COUNTIF(G$6:G145,G145)</f>
        <v>117</v>
      </c>
      <c r="I145" s="53" t="str">
        <f t="shared" si="6"/>
        <v>M</v>
      </c>
      <c r="J145" s="53">
        <f>IF(I145="","",COUNTIF(I$6:I145,I145))</f>
        <v>102</v>
      </c>
      <c r="K145" s="29" t="str">
        <f t="shared" si="7"/>
        <v>NJ-M</v>
      </c>
      <c r="L145" s="32" t="str">
        <f>IF($K145=L$4&amp;"-"&amp;L$5,IF(COUNTIF($K$6:$K145,"="&amp;$K145)&gt;5,"",$H145),"")</f>
        <v/>
      </c>
      <c r="M145" s="35" t="str">
        <f>IF($K145=M$4&amp;"-"&amp;M$5,IF(COUNTIF($K$6:$K145,"="&amp;$K145)&gt;5,"",$H145),"")</f>
        <v/>
      </c>
      <c r="N145" s="34" t="str">
        <f>IF($K145=N$4&amp;"-"&amp;N$5,IF(COUNTIF($K$6:$K145,"="&amp;$K145)&gt;5,"",$H145),"")</f>
        <v/>
      </c>
      <c r="O145" s="35" t="str">
        <f>IF($K145=O$4&amp;"-"&amp;O$5,IF(COUNTIF($K$6:$K145,"="&amp;$K145)&gt;5,"",$H145),"")</f>
        <v/>
      </c>
      <c r="P145" s="34" t="str">
        <f>IF($K145=P$4&amp;"-"&amp;P$5,IF(COUNTIF($K$6:$K145,"="&amp;$K145)&gt;5,"",$H145),"")</f>
        <v/>
      </c>
      <c r="Q145" s="35" t="str">
        <f>IF($K145=Q$4&amp;"-"&amp;Q$5,IF(COUNTIF($K$6:$K145,"="&amp;$K145)&gt;5,"",$H145),"")</f>
        <v/>
      </c>
      <c r="R145" s="34" t="str">
        <f>IF($K145=R$4&amp;"-"&amp;R$5,IF(COUNTIF($K$6:$K145,"="&amp;$K145)&gt;5,"",$H145),"")</f>
        <v/>
      </c>
      <c r="S145" s="35" t="str">
        <f>IF($K145=S$4&amp;"-"&amp;S$5,IF(COUNTIF($K$6:$K145,"="&amp;$K145)&gt;5,"",$H145),"")</f>
        <v/>
      </c>
      <c r="T145" s="34" t="str">
        <f>IF($K145=T$4&amp;"-"&amp;T$5,IF(COUNTIF($K$6:$K145,"="&amp;$K145)&gt;5,"",$H145),"")</f>
        <v/>
      </c>
      <c r="U145" s="35" t="str">
        <f>IF($K145=U$4&amp;"-"&amp;U$5,IF(COUNTIF($K$6:$K145,"="&amp;$K145)&gt;5,"",$H145),"")</f>
        <v/>
      </c>
      <c r="V145" s="34" t="str">
        <f>IF($K145=V$4&amp;"-"&amp;V$5,IF(COUNTIF($K$6:$K145,"="&amp;$K145)&gt;5,"",$H145),"")</f>
        <v/>
      </c>
      <c r="W145" s="35" t="str">
        <f>IF($K145=W$4&amp;"-"&amp;W$5,IF(COUNTIF($K$6:$K145,"="&amp;$K145)&gt;5,"",$H145),"")</f>
        <v/>
      </c>
      <c r="X145" s="34" t="str">
        <f>IF($K145=X$4&amp;"-"&amp;X$5,IF(COUNTIF($K$6:$K145,"="&amp;$K145)&gt;5,"",$H145),"")</f>
        <v/>
      </c>
      <c r="Y145" s="35" t="str">
        <f>IF($K145=Y$4&amp;"-"&amp;Y$5,IF(COUNTIF($K$6:$K145,"="&amp;$K145)&gt;5,"",$H145),"")</f>
        <v/>
      </c>
      <c r="Z145" s="34" t="str">
        <f>IF($K145=Z$4&amp;"-"&amp;Z$5,IF(COUNTIF($K$6:$K145,"="&amp;$K145)&gt;5,"",$H145),"")</f>
        <v/>
      </c>
      <c r="AA145" s="33" t="str">
        <f>IF($K145=AA$4&amp;"-"&amp;AA$5,IF(COUNTIF($K$6:$K145,"="&amp;$K145)&gt;5,"",$H145),"")</f>
        <v/>
      </c>
      <c r="AB145" s="32" t="str">
        <f>IF($K145=AB$4&amp;"-"&amp;AB$5,IF(COUNTIF($K$6:$K145,"="&amp;$K145)&gt;5,"",$J145),"")</f>
        <v/>
      </c>
      <c r="AC145" s="35" t="str">
        <f>IF($K145=AC$4&amp;"-"&amp;AC$5,IF(COUNTIF($K$6:$K145,"="&amp;$K145)&gt;5,"",$J145),"")</f>
        <v/>
      </c>
      <c r="AD145" s="34" t="str">
        <f>IF($K145=AD$4&amp;"-"&amp;AD$5,IF(COUNTIF($K$6:$K145,"="&amp;$K145)&gt;5,"",$J145),"")</f>
        <v/>
      </c>
      <c r="AE145" s="35" t="str">
        <f>IF($K145=AE$4&amp;"-"&amp;AE$5,IF(COUNTIF($K$6:$K145,"="&amp;$K145)&gt;5,"",$J145),"")</f>
        <v/>
      </c>
      <c r="AF145" s="34" t="str">
        <f>IF($K145=AF$4&amp;"-"&amp;AF$5,IF(COUNTIF($K$6:$K145,"="&amp;$K145)&gt;5,"",$J145),"")</f>
        <v/>
      </c>
      <c r="AG145" s="35" t="str">
        <f>IF($K145=AG$4&amp;"-"&amp;AG$5,IF(COUNTIF($K$6:$K145,"="&amp;$K145)&gt;5,"",$J145),"")</f>
        <v/>
      </c>
      <c r="AH145" s="34" t="str">
        <f>IF($K145=AH$4&amp;"-"&amp;AH$5,IF(COUNTIF($K$6:$K145,"="&amp;$K145)&gt;5,"",$J145),"")</f>
        <v/>
      </c>
      <c r="AI145" s="35" t="str">
        <f>IF($K145=AI$4&amp;"-"&amp;AI$5,IF(COUNTIF($K$6:$K145,"="&amp;$K145)&gt;5,"",$J145),"")</f>
        <v/>
      </c>
      <c r="AJ145" s="34" t="str">
        <f>IF($K145=AJ$4&amp;"-"&amp;AJ$5,IF(COUNTIF($K$6:$K145,"="&amp;$K145)&gt;5,"",$J145),"")</f>
        <v/>
      </c>
      <c r="AK145" s="35" t="str">
        <f>IF($K145=AK$4&amp;"-"&amp;AK$5,IF(COUNTIF($K$6:$K145,"="&amp;$K145)&gt;5,"",$J145),"")</f>
        <v/>
      </c>
      <c r="AL145" s="34" t="str">
        <f>IF($K145=AL$4&amp;"-"&amp;AL$5,IF(COUNTIF($K$6:$K145,"="&amp;$K145)&gt;5,"",$J145),"")</f>
        <v/>
      </c>
      <c r="AM145" s="33" t="str">
        <f>IF($K145=AM$4&amp;"-"&amp;AM$5,IF(COUNTIF($K$6:$K145,"="&amp;$K145)&gt;5,"",$J145),"")</f>
        <v/>
      </c>
      <c r="AO145" s="12"/>
      <c r="AP145" s="12"/>
      <c r="AQ145" s="18"/>
      <c r="AR145" s="12"/>
      <c r="AS145" s="16"/>
      <c r="AT145" s="12"/>
      <c r="AU145" s="12"/>
      <c r="AV145" s="12"/>
      <c r="AW145" s="12"/>
      <c r="AX145" s="12"/>
    </row>
    <row r="146" spans="1:50" hidden="1" x14ac:dyDescent="0.25">
      <c r="A146" s="27">
        <v>141</v>
      </c>
      <c r="B146" s="51">
        <v>125</v>
      </c>
      <c r="C146" s="10" t="s">
        <v>383</v>
      </c>
      <c r="D146" s="3" t="s">
        <v>608</v>
      </c>
      <c r="E146" s="4" t="s">
        <v>0</v>
      </c>
      <c r="F146" s="51" t="b">
        <v>1</v>
      </c>
      <c r="G146" s="4" t="s">
        <v>12</v>
      </c>
      <c r="H146" s="4">
        <f>COUNTIF(G$6:G146,G146)</f>
        <v>118</v>
      </c>
      <c r="I146" s="53" t="str">
        <f t="shared" si="6"/>
        <v>M</v>
      </c>
      <c r="J146" s="53">
        <f>IF(I146="","",COUNTIF(I$6:I146,I146))</f>
        <v>103</v>
      </c>
      <c r="K146" s="29" t="str">
        <f t="shared" si="7"/>
        <v>C&amp;C-M</v>
      </c>
      <c r="L146" s="32" t="str">
        <f>IF($K146=L$4&amp;"-"&amp;L$5,IF(COUNTIF($K$6:$K146,"="&amp;$K146)&gt;5,"",$H146),"")</f>
        <v/>
      </c>
      <c r="M146" s="35" t="str">
        <f>IF($K146=M$4&amp;"-"&amp;M$5,IF(COUNTIF($K$6:$K146,"="&amp;$K146)&gt;5,"",$H146),"")</f>
        <v/>
      </c>
      <c r="N146" s="34" t="str">
        <f>IF($K146=N$4&amp;"-"&amp;N$5,IF(COUNTIF($K$6:$K146,"="&amp;$K146)&gt;5,"",$H146),"")</f>
        <v/>
      </c>
      <c r="O146" s="35" t="str">
        <f>IF($K146=O$4&amp;"-"&amp;O$5,IF(COUNTIF($K$6:$K146,"="&amp;$K146)&gt;5,"",$H146),"")</f>
        <v/>
      </c>
      <c r="P146" s="34" t="str">
        <f>IF($K146=P$4&amp;"-"&amp;P$5,IF(COUNTIF($K$6:$K146,"="&amp;$K146)&gt;5,"",$H146),"")</f>
        <v/>
      </c>
      <c r="Q146" s="35" t="str">
        <f>IF($K146=Q$4&amp;"-"&amp;Q$5,IF(COUNTIF($K$6:$K146,"="&amp;$K146)&gt;5,"",$H146),"")</f>
        <v/>
      </c>
      <c r="R146" s="34" t="str">
        <f>IF($K146=R$4&amp;"-"&amp;R$5,IF(COUNTIF($K$6:$K146,"="&amp;$K146)&gt;5,"",$H146),"")</f>
        <v/>
      </c>
      <c r="S146" s="35" t="str">
        <f>IF($K146=S$4&amp;"-"&amp;S$5,IF(COUNTIF($K$6:$K146,"="&amp;$K146)&gt;5,"",$H146),"")</f>
        <v/>
      </c>
      <c r="T146" s="34" t="str">
        <f>IF($K146=T$4&amp;"-"&amp;T$5,IF(COUNTIF($K$6:$K146,"="&amp;$K146)&gt;5,"",$H146),"")</f>
        <v/>
      </c>
      <c r="U146" s="35" t="str">
        <f>IF($K146=U$4&amp;"-"&amp;U$5,IF(COUNTIF($K$6:$K146,"="&amp;$K146)&gt;5,"",$H146),"")</f>
        <v/>
      </c>
      <c r="V146" s="34" t="str">
        <f>IF($K146=V$4&amp;"-"&amp;V$5,IF(COUNTIF($K$6:$K146,"="&amp;$K146)&gt;5,"",$H146),"")</f>
        <v/>
      </c>
      <c r="W146" s="35" t="str">
        <f>IF($K146=W$4&amp;"-"&amp;W$5,IF(COUNTIF($K$6:$K146,"="&amp;$K146)&gt;5,"",$H146),"")</f>
        <v/>
      </c>
      <c r="X146" s="34" t="str">
        <f>IF($K146=X$4&amp;"-"&amp;X$5,IF(COUNTIF($K$6:$K146,"="&amp;$K146)&gt;5,"",$H146),"")</f>
        <v/>
      </c>
      <c r="Y146" s="35" t="str">
        <f>IF($K146=Y$4&amp;"-"&amp;Y$5,IF(COUNTIF($K$6:$K146,"="&amp;$K146)&gt;5,"",$H146),"")</f>
        <v/>
      </c>
      <c r="Z146" s="34" t="str">
        <f>IF($K146=Z$4&amp;"-"&amp;Z$5,IF(COUNTIF($K$6:$K146,"="&amp;$K146)&gt;5,"",$H146),"")</f>
        <v/>
      </c>
      <c r="AA146" s="33" t="str">
        <f>IF($K146=AA$4&amp;"-"&amp;AA$5,IF(COUNTIF($K$6:$K146,"="&amp;$K146)&gt;5,"",$H146),"")</f>
        <v/>
      </c>
      <c r="AB146" s="32" t="str">
        <f>IF($K146=AB$4&amp;"-"&amp;AB$5,IF(COUNTIF($K$6:$K146,"="&amp;$K146)&gt;5,"",$J146),"")</f>
        <v/>
      </c>
      <c r="AC146" s="35" t="str">
        <f>IF($K146=AC$4&amp;"-"&amp;AC$5,IF(COUNTIF($K$6:$K146,"="&amp;$K146)&gt;5,"",$J146),"")</f>
        <v/>
      </c>
      <c r="AD146" s="34" t="str">
        <f>IF($K146=AD$4&amp;"-"&amp;AD$5,IF(COUNTIF($K$6:$K146,"="&amp;$K146)&gt;5,"",$J146),"")</f>
        <v/>
      </c>
      <c r="AE146" s="35" t="str">
        <f>IF($K146=AE$4&amp;"-"&amp;AE$5,IF(COUNTIF($K$6:$K146,"="&amp;$K146)&gt;5,"",$J146),"")</f>
        <v/>
      </c>
      <c r="AF146" s="34" t="str">
        <f>IF($K146=AF$4&amp;"-"&amp;AF$5,IF(COUNTIF($K$6:$K146,"="&amp;$K146)&gt;5,"",$J146),"")</f>
        <v/>
      </c>
      <c r="AG146" s="35" t="str">
        <f>IF($K146=AG$4&amp;"-"&amp;AG$5,IF(COUNTIF($K$6:$K146,"="&amp;$K146)&gt;5,"",$J146),"")</f>
        <v/>
      </c>
      <c r="AH146" s="34" t="str">
        <f>IF($K146=AH$4&amp;"-"&amp;AH$5,IF(COUNTIF($K$6:$K146,"="&amp;$K146)&gt;5,"",$J146),"")</f>
        <v/>
      </c>
      <c r="AI146" s="35" t="str">
        <f>IF($K146=AI$4&amp;"-"&amp;AI$5,IF(COUNTIF($K$6:$K146,"="&amp;$K146)&gt;5,"",$J146),"")</f>
        <v/>
      </c>
      <c r="AJ146" s="34" t="str">
        <f>IF($K146=AJ$4&amp;"-"&amp;AJ$5,IF(COUNTIF($K$6:$K146,"="&amp;$K146)&gt;5,"",$J146),"")</f>
        <v/>
      </c>
      <c r="AK146" s="35" t="str">
        <f>IF($K146=AK$4&amp;"-"&amp;AK$5,IF(COUNTIF($K$6:$K146,"="&amp;$K146)&gt;5,"",$J146),"")</f>
        <v/>
      </c>
      <c r="AL146" s="34" t="str">
        <f>IF($K146=AL$4&amp;"-"&amp;AL$5,IF(COUNTIF($K$6:$K146,"="&amp;$K146)&gt;5,"",$J146),"")</f>
        <v/>
      </c>
      <c r="AM146" s="33" t="str">
        <f>IF($K146=AM$4&amp;"-"&amp;AM$5,IF(COUNTIF($K$6:$K146,"="&amp;$K146)&gt;5,"",$J146),"")</f>
        <v/>
      </c>
      <c r="AO146" s="12"/>
      <c r="AP146" s="12"/>
      <c r="AQ146" s="18"/>
      <c r="AR146" s="12"/>
      <c r="AS146" s="16"/>
      <c r="AT146" s="12"/>
      <c r="AU146" s="12"/>
      <c r="AV146" s="12"/>
      <c r="AW146" s="12"/>
      <c r="AX146" s="12"/>
    </row>
    <row r="147" spans="1:50" hidden="1" x14ac:dyDescent="0.25">
      <c r="A147" s="26">
        <v>142</v>
      </c>
      <c r="B147" s="51">
        <v>126</v>
      </c>
      <c r="C147" s="10" t="s">
        <v>384</v>
      </c>
      <c r="D147" s="3" t="s">
        <v>277</v>
      </c>
      <c r="E147" s="4" t="s">
        <v>1</v>
      </c>
      <c r="F147" s="55" t="b">
        <v>1</v>
      </c>
      <c r="G147" s="4" t="s">
        <v>13</v>
      </c>
      <c r="H147" s="4">
        <f>COUNTIF(G$6:G147,G147)</f>
        <v>24</v>
      </c>
      <c r="I147" s="53" t="str">
        <f t="shared" si="6"/>
        <v>F</v>
      </c>
      <c r="J147" s="53">
        <f>IF(I147="","",COUNTIF(I$6:I147,I147))</f>
        <v>23</v>
      </c>
      <c r="K147" s="29" t="str">
        <f t="shared" si="7"/>
        <v>CTC-F</v>
      </c>
      <c r="L147" s="32" t="str">
        <f>IF($K147=L$4&amp;"-"&amp;L$5,IF(COUNTIF($K$6:$K147,"="&amp;$K147)&gt;5,"",$H147),"")</f>
        <v/>
      </c>
      <c r="M147" s="35" t="str">
        <f>IF($K147=M$4&amp;"-"&amp;M$5,IF(COUNTIF($K$6:$K147,"="&amp;$K147)&gt;5,"",$H147),"")</f>
        <v/>
      </c>
      <c r="N147" s="34" t="str">
        <f>IF($K147=N$4&amp;"-"&amp;N$5,IF(COUNTIF($K$6:$K147,"="&amp;$K147)&gt;5,"",$H147),"")</f>
        <v/>
      </c>
      <c r="O147" s="35">
        <f>IF($K147=O$4&amp;"-"&amp;O$5,IF(COUNTIF($K$6:$K147,"="&amp;$K147)&gt;5,"",$H147),"")</f>
        <v>24</v>
      </c>
      <c r="P147" s="34" t="str">
        <f>IF($K147=P$4&amp;"-"&amp;P$5,IF(COUNTIF($K$6:$K147,"="&amp;$K147)&gt;5,"",$H147),"")</f>
        <v/>
      </c>
      <c r="Q147" s="35" t="str">
        <f>IF($K147=Q$4&amp;"-"&amp;Q$5,IF(COUNTIF($K$6:$K147,"="&amp;$K147)&gt;5,"",$H147),"")</f>
        <v/>
      </c>
      <c r="R147" s="34" t="str">
        <f>IF($K147=R$4&amp;"-"&amp;R$5,IF(COUNTIF($K$6:$K147,"="&amp;$K147)&gt;5,"",$H147),"")</f>
        <v/>
      </c>
      <c r="S147" s="35" t="str">
        <f>IF($K147=S$4&amp;"-"&amp;S$5,IF(COUNTIF($K$6:$K147,"="&amp;$K147)&gt;5,"",$H147),"")</f>
        <v/>
      </c>
      <c r="T147" s="34" t="str">
        <f>IF($K147=T$4&amp;"-"&amp;T$5,IF(COUNTIF($K$6:$K147,"="&amp;$K147)&gt;5,"",$H147),"")</f>
        <v/>
      </c>
      <c r="U147" s="35" t="str">
        <f>IF($K147=U$4&amp;"-"&amp;U$5,IF(COUNTIF($K$6:$K147,"="&amp;$K147)&gt;5,"",$H147),"")</f>
        <v/>
      </c>
      <c r="V147" s="34" t="str">
        <f>IF($K147=V$4&amp;"-"&amp;V$5,IF(COUNTIF($K$6:$K147,"="&amp;$K147)&gt;5,"",$H147),"")</f>
        <v/>
      </c>
      <c r="W147" s="35" t="str">
        <f>IF($K147=W$4&amp;"-"&amp;W$5,IF(COUNTIF($K$6:$K147,"="&amp;$K147)&gt;5,"",$H147),"")</f>
        <v/>
      </c>
      <c r="X147" s="34" t="str">
        <f>IF($K147=X$4&amp;"-"&amp;X$5,IF(COUNTIF($K$6:$K147,"="&amp;$K147)&gt;5,"",$H147),"")</f>
        <v/>
      </c>
      <c r="Y147" s="35" t="str">
        <f>IF($K147=Y$4&amp;"-"&amp;Y$5,IF(COUNTIF($K$6:$K147,"="&amp;$K147)&gt;5,"",$H147),"")</f>
        <v/>
      </c>
      <c r="Z147" s="34" t="str">
        <f>IF($K147=Z$4&amp;"-"&amp;Z$5,IF(COUNTIF($K$6:$K147,"="&amp;$K147)&gt;5,"",$H147),"")</f>
        <v/>
      </c>
      <c r="AA147" s="33" t="str">
        <f>IF($K147=AA$4&amp;"-"&amp;AA$5,IF(COUNTIF($K$6:$K147,"="&amp;$K147)&gt;5,"",$H147),"")</f>
        <v/>
      </c>
      <c r="AB147" s="32" t="str">
        <f>IF($K147=AB$4&amp;"-"&amp;AB$5,IF(COUNTIF($K$6:$K147,"="&amp;$K147)&gt;5,"",$J147),"")</f>
        <v/>
      </c>
      <c r="AC147" s="35" t="str">
        <f>IF($K147=AC$4&amp;"-"&amp;AC$5,IF(COUNTIF($K$6:$K147,"="&amp;$K147)&gt;5,"",$J147),"")</f>
        <v/>
      </c>
      <c r="AD147" s="34" t="str">
        <f>IF($K147=AD$4&amp;"-"&amp;AD$5,IF(COUNTIF($K$6:$K147,"="&amp;$K147)&gt;5,"",$J147),"")</f>
        <v/>
      </c>
      <c r="AE147" s="35">
        <f>IF($K147=AE$4&amp;"-"&amp;AE$5,IF(COUNTIF($K$6:$K147,"="&amp;$K147)&gt;5,"",$J147),"")</f>
        <v>23</v>
      </c>
      <c r="AF147" s="34" t="str">
        <f>IF($K147=AF$4&amp;"-"&amp;AF$5,IF(COUNTIF($K$6:$K147,"="&amp;$K147)&gt;5,"",$J147),"")</f>
        <v/>
      </c>
      <c r="AG147" s="35" t="str">
        <f>IF($K147=AG$4&amp;"-"&amp;AG$5,IF(COUNTIF($K$6:$K147,"="&amp;$K147)&gt;5,"",$J147),"")</f>
        <v/>
      </c>
      <c r="AH147" s="34" t="str">
        <f>IF($K147=AH$4&amp;"-"&amp;AH$5,IF(COUNTIF($K$6:$K147,"="&amp;$K147)&gt;5,"",$J147),"")</f>
        <v/>
      </c>
      <c r="AI147" s="35" t="str">
        <f>IF($K147=AI$4&amp;"-"&amp;AI$5,IF(COUNTIF($K$6:$K147,"="&amp;$K147)&gt;5,"",$J147),"")</f>
        <v/>
      </c>
      <c r="AJ147" s="34" t="str">
        <f>IF($K147=AJ$4&amp;"-"&amp;AJ$5,IF(COUNTIF($K$6:$K147,"="&amp;$K147)&gt;5,"",$J147),"")</f>
        <v/>
      </c>
      <c r="AK147" s="35" t="str">
        <f>IF($K147=AK$4&amp;"-"&amp;AK$5,IF(COUNTIF($K$6:$K147,"="&amp;$K147)&gt;5,"",$J147),"")</f>
        <v/>
      </c>
      <c r="AL147" s="34" t="str">
        <f>IF($K147=AL$4&amp;"-"&amp;AL$5,IF(COUNTIF($K$6:$K147,"="&amp;$K147)&gt;5,"",$J147),"")</f>
        <v/>
      </c>
      <c r="AM147" s="33" t="str">
        <f>IF($K147=AM$4&amp;"-"&amp;AM$5,IF(COUNTIF($K$6:$K147,"="&amp;$K147)&gt;5,"",$J147),"")</f>
        <v/>
      </c>
      <c r="AO147" s="12"/>
      <c r="AP147" s="12"/>
      <c r="AQ147" s="18"/>
      <c r="AR147" s="12"/>
      <c r="AS147" s="16"/>
      <c r="AT147" s="12"/>
      <c r="AU147" s="12"/>
      <c r="AV147" s="12"/>
      <c r="AW147" s="12"/>
      <c r="AX147" s="12"/>
    </row>
    <row r="148" spans="1:50" hidden="1" x14ac:dyDescent="0.25">
      <c r="A148" s="27">
        <v>143</v>
      </c>
      <c r="B148" s="51">
        <v>127</v>
      </c>
      <c r="C148" s="10" t="s">
        <v>385</v>
      </c>
      <c r="D148" s="3" t="s">
        <v>187</v>
      </c>
      <c r="E148" s="4" t="s">
        <v>2</v>
      </c>
      <c r="F148" s="51" t="b">
        <v>1</v>
      </c>
      <c r="G148" s="4" t="s">
        <v>12</v>
      </c>
      <c r="H148" s="4">
        <f>COUNTIF(G$6:G148,G148)</f>
        <v>119</v>
      </c>
      <c r="I148" s="53" t="str">
        <f t="shared" si="6"/>
        <v>M</v>
      </c>
      <c r="J148" s="53">
        <f>IF(I148="","",COUNTIF(I$6:I148,I148))</f>
        <v>104</v>
      </c>
      <c r="K148" s="29" t="str">
        <f t="shared" si="7"/>
        <v>Ely-M</v>
      </c>
      <c r="L148" s="32" t="str">
        <f>IF($K148=L$4&amp;"-"&amp;L$5,IF(COUNTIF($K$6:$K148,"="&amp;$K148)&gt;5,"",$H148),"")</f>
        <v/>
      </c>
      <c r="M148" s="35" t="str">
        <f>IF($K148=M$4&amp;"-"&amp;M$5,IF(COUNTIF($K$6:$K148,"="&amp;$K148)&gt;5,"",$H148),"")</f>
        <v/>
      </c>
      <c r="N148" s="34" t="str">
        <f>IF($K148=N$4&amp;"-"&amp;N$5,IF(COUNTIF($K$6:$K148,"="&amp;$K148)&gt;5,"",$H148),"")</f>
        <v/>
      </c>
      <c r="O148" s="35" t="str">
        <f>IF($K148=O$4&amp;"-"&amp;O$5,IF(COUNTIF($K$6:$K148,"="&amp;$K148)&gt;5,"",$H148),"")</f>
        <v/>
      </c>
      <c r="P148" s="34" t="str">
        <f>IF($K148=P$4&amp;"-"&amp;P$5,IF(COUNTIF($K$6:$K148,"="&amp;$K148)&gt;5,"",$H148),"")</f>
        <v/>
      </c>
      <c r="Q148" s="35" t="str">
        <f>IF($K148=Q$4&amp;"-"&amp;Q$5,IF(COUNTIF($K$6:$K148,"="&amp;$K148)&gt;5,"",$H148),"")</f>
        <v/>
      </c>
      <c r="R148" s="34" t="str">
        <f>IF($K148=R$4&amp;"-"&amp;R$5,IF(COUNTIF($K$6:$K148,"="&amp;$K148)&gt;5,"",$H148),"")</f>
        <v/>
      </c>
      <c r="S148" s="35" t="str">
        <f>IF($K148=S$4&amp;"-"&amp;S$5,IF(COUNTIF($K$6:$K148,"="&amp;$K148)&gt;5,"",$H148),"")</f>
        <v/>
      </c>
      <c r="T148" s="34" t="str">
        <f>IF($K148=T$4&amp;"-"&amp;T$5,IF(COUNTIF($K$6:$K148,"="&amp;$K148)&gt;5,"",$H148),"")</f>
        <v/>
      </c>
      <c r="U148" s="35" t="str">
        <f>IF($K148=U$4&amp;"-"&amp;U$5,IF(COUNTIF($K$6:$K148,"="&amp;$K148)&gt;5,"",$H148),"")</f>
        <v/>
      </c>
      <c r="V148" s="34" t="str">
        <f>IF($K148=V$4&amp;"-"&amp;V$5,IF(COUNTIF($K$6:$K148,"="&amp;$K148)&gt;5,"",$H148),"")</f>
        <v/>
      </c>
      <c r="W148" s="35" t="str">
        <f>IF($K148=W$4&amp;"-"&amp;W$5,IF(COUNTIF($K$6:$K148,"="&amp;$K148)&gt;5,"",$H148),"")</f>
        <v/>
      </c>
      <c r="X148" s="34" t="str">
        <f>IF($K148=X$4&amp;"-"&amp;X$5,IF(COUNTIF($K$6:$K148,"="&amp;$K148)&gt;5,"",$H148),"")</f>
        <v/>
      </c>
      <c r="Y148" s="35" t="str">
        <f>IF($K148=Y$4&amp;"-"&amp;Y$5,IF(COUNTIF($K$6:$K148,"="&amp;$K148)&gt;5,"",$H148),"")</f>
        <v/>
      </c>
      <c r="Z148" s="34" t="str">
        <f>IF($K148=Z$4&amp;"-"&amp;Z$5,IF(COUNTIF($K$6:$K148,"="&amp;$K148)&gt;5,"",$H148),"")</f>
        <v/>
      </c>
      <c r="AA148" s="33" t="str">
        <f>IF($K148=AA$4&amp;"-"&amp;AA$5,IF(COUNTIF($K$6:$K148,"="&amp;$K148)&gt;5,"",$H148),"")</f>
        <v/>
      </c>
      <c r="AB148" s="32" t="str">
        <f>IF($K148=AB$4&amp;"-"&amp;AB$5,IF(COUNTIF($K$6:$K148,"="&amp;$K148)&gt;5,"",$J148),"")</f>
        <v/>
      </c>
      <c r="AC148" s="35" t="str">
        <f>IF($K148=AC$4&amp;"-"&amp;AC$5,IF(COUNTIF($K$6:$K148,"="&amp;$K148)&gt;5,"",$J148),"")</f>
        <v/>
      </c>
      <c r="AD148" s="34" t="str">
        <f>IF($K148=AD$4&amp;"-"&amp;AD$5,IF(COUNTIF($K$6:$K148,"="&amp;$K148)&gt;5,"",$J148),"")</f>
        <v/>
      </c>
      <c r="AE148" s="35" t="str">
        <f>IF($K148=AE$4&amp;"-"&amp;AE$5,IF(COUNTIF($K$6:$K148,"="&amp;$K148)&gt;5,"",$J148),"")</f>
        <v/>
      </c>
      <c r="AF148" s="34" t="str">
        <f>IF($K148=AF$4&amp;"-"&amp;AF$5,IF(COUNTIF($K$6:$K148,"="&amp;$K148)&gt;5,"",$J148),"")</f>
        <v/>
      </c>
      <c r="AG148" s="35" t="str">
        <f>IF($K148=AG$4&amp;"-"&amp;AG$5,IF(COUNTIF($K$6:$K148,"="&amp;$K148)&gt;5,"",$J148),"")</f>
        <v/>
      </c>
      <c r="AH148" s="34" t="str">
        <f>IF($K148=AH$4&amp;"-"&amp;AH$5,IF(COUNTIF($K$6:$K148,"="&amp;$K148)&gt;5,"",$J148),"")</f>
        <v/>
      </c>
      <c r="AI148" s="35" t="str">
        <f>IF($K148=AI$4&amp;"-"&amp;AI$5,IF(COUNTIF($K$6:$K148,"="&amp;$K148)&gt;5,"",$J148),"")</f>
        <v/>
      </c>
      <c r="AJ148" s="34" t="str">
        <f>IF($K148=AJ$4&amp;"-"&amp;AJ$5,IF(COUNTIF($K$6:$K148,"="&amp;$K148)&gt;5,"",$J148),"")</f>
        <v/>
      </c>
      <c r="AK148" s="35" t="str">
        <f>IF($K148=AK$4&amp;"-"&amp;AK$5,IF(COUNTIF($K$6:$K148,"="&amp;$K148)&gt;5,"",$J148),"")</f>
        <v/>
      </c>
      <c r="AL148" s="34" t="str">
        <f>IF($K148=AL$4&amp;"-"&amp;AL$5,IF(COUNTIF($K$6:$K148,"="&amp;$K148)&gt;5,"",$J148),"")</f>
        <v/>
      </c>
      <c r="AM148" s="33" t="str">
        <f>IF($K148=AM$4&amp;"-"&amp;AM$5,IF(COUNTIF($K$6:$K148,"="&amp;$K148)&gt;5,"",$J148),"")</f>
        <v/>
      </c>
      <c r="AO148" s="12"/>
      <c r="AP148" s="12"/>
      <c r="AQ148" s="18"/>
      <c r="AR148" s="12"/>
      <c r="AS148" s="16"/>
      <c r="AT148" s="12"/>
      <c r="AU148" s="12"/>
      <c r="AV148" s="12"/>
      <c r="AW148" s="12"/>
      <c r="AX148" s="12"/>
    </row>
    <row r="149" spans="1:50" hidden="1" x14ac:dyDescent="0.25">
      <c r="A149" s="26">
        <v>144</v>
      </c>
      <c r="B149" s="51" t="s">
        <v>695</v>
      </c>
      <c r="C149" s="10" t="s">
        <v>736</v>
      </c>
      <c r="D149" s="3" t="s">
        <v>283</v>
      </c>
      <c r="E149" s="4" t="s">
        <v>264</v>
      </c>
      <c r="F149" s="55" t="b">
        <v>0</v>
      </c>
      <c r="G149" s="4" t="s">
        <v>12</v>
      </c>
      <c r="H149" s="4">
        <f>COUNTIF(G$6:G149,G149)</f>
        <v>120</v>
      </c>
      <c r="I149" s="53" t="str">
        <f t="shared" si="6"/>
        <v/>
      </c>
      <c r="J149" s="53" t="str">
        <f>IF(I149="","",COUNTIF(I$6:I149,I149))</f>
        <v/>
      </c>
      <c r="K149" s="29" t="str">
        <f t="shared" si="7"/>
        <v>RR-M</v>
      </c>
      <c r="L149" s="32" t="str">
        <f>IF($K149=L$4&amp;"-"&amp;L$5,IF(COUNTIF($K$6:$K149,"="&amp;$K149)&gt;5,"",$H149),"")</f>
        <v/>
      </c>
      <c r="M149" s="35" t="str">
        <f>IF($K149=M$4&amp;"-"&amp;M$5,IF(COUNTIF($K$6:$K149,"="&amp;$K149)&gt;5,"",$H149),"")</f>
        <v/>
      </c>
      <c r="N149" s="34" t="str">
        <f>IF($K149=N$4&amp;"-"&amp;N$5,IF(COUNTIF($K$6:$K149,"="&amp;$K149)&gt;5,"",$H149),"")</f>
        <v/>
      </c>
      <c r="O149" s="35" t="str">
        <f>IF($K149=O$4&amp;"-"&amp;O$5,IF(COUNTIF($K$6:$K149,"="&amp;$K149)&gt;5,"",$H149),"")</f>
        <v/>
      </c>
      <c r="P149" s="34" t="str">
        <f>IF($K149=P$4&amp;"-"&amp;P$5,IF(COUNTIF($K$6:$K149,"="&amp;$K149)&gt;5,"",$H149),"")</f>
        <v/>
      </c>
      <c r="Q149" s="35" t="str">
        <f>IF($K149=Q$4&amp;"-"&amp;Q$5,IF(COUNTIF($K$6:$K149,"="&amp;$K149)&gt;5,"",$H149),"")</f>
        <v/>
      </c>
      <c r="R149" s="34" t="str">
        <f>IF($K149=R$4&amp;"-"&amp;R$5,IF(COUNTIF($K$6:$K149,"="&amp;$K149)&gt;5,"",$H149),"")</f>
        <v/>
      </c>
      <c r="S149" s="35" t="str">
        <f>IF($K149=S$4&amp;"-"&amp;S$5,IF(COUNTIF($K$6:$K149,"="&amp;$K149)&gt;5,"",$H149),"")</f>
        <v/>
      </c>
      <c r="T149" s="34" t="str">
        <f>IF($K149=T$4&amp;"-"&amp;T$5,IF(COUNTIF($K$6:$K149,"="&amp;$K149)&gt;5,"",$H149),"")</f>
        <v/>
      </c>
      <c r="U149" s="35" t="str">
        <f>IF($K149=U$4&amp;"-"&amp;U$5,IF(COUNTIF($K$6:$K149,"="&amp;$K149)&gt;5,"",$H149),"")</f>
        <v/>
      </c>
      <c r="V149" s="34" t="str">
        <f>IF($K149=V$4&amp;"-"&amp;V$5,IF(COUNTIF($K$6:$K149,"="&amp;$K149)&gt;5,"",$H149),"")</f>
        <v/>
      </c>
      <c r="W149" s="35" t="str">
        <f>IF($K149=W$4&amp;"-"&amp;W$5,IF(COUNTIF($K$6:$K149,"="&amp;$K149)&gt;5,"",$H149),"")</f>
        <v/>
      </c>
      <c r="X149" s="34" t="str">
        <f>IF($K149=X$4&amp;"-"&amp;X$5,IF(COUNTIF($K$6:$K149,"="&amp;$K149)&gt;5,"",$H149),"")</f>
        <v/>
      </c>
      <c r="Y149" s="35" t="str">
        <f>IF($K149=Y$4&amp;"-"&amp;Y$5,IF(COUNTIF($K$6:$K149,"="&amp;$K149)&gt;5,"",$H149),"")</f>
        <v/>
      </c>
      <c r="Z149" s="34" t="str">
        <f>IF($K149=Z$4&amp;"-"&amp;Z$5,IF(COUNTIF($K$6:$K149,"="&amp;$K149)&gt;5,"",$H149),"")</f>
        <v/>
      </c>
      <c r="AA149" s="33" t="str">
        <f>IF($K149=AA$4&amp;"-"&amp;AA$5,IF(COUNTIF($K$6:$K149,"="&amp;$K149)&gt;5,"",$H149),"")</f>
        <v/>
      </c>
      <c r="AB149" s="32" t="str">
        <f>IF($K149=AB$4&amp;"-"&amp;AB$5,IF(COUNTIF($K$6:$K149,"="&amp;$K149)&gt;5,"",$J149),"")</f>
        <v/>
      </c>
      <c r="AC149" s="35" t="str">
        <f>IF($K149=AC$4&amp;"-"&amp;AC$5,IF(COUNTIF($K$6:$K149,"="&amp;$K149)&gt;5,"",$J149),"")</f>
        <v/>
      </c>
      <c r="AD149" s="34" t="str">
        <f>IF($K149=AD$4&amp;"-"&amp;AD$5,IF(COUNTIF($K$6:$K149,"="&amp;$K149)&gt;5,"",$J149),"")</f>
        <v/>
      </c>
      <c r="AE149" s="35" t="str">
        <f>IF($K149=AE$4&amp;"-"&amp;AE$5,IF(COUNTIF($K$6:$K149,"="&amp;$K149)&gt;5,"",$J149),"")</f>
        <v/>
      </c>
      <c r="AF149" s="34" t="str">
        <f>IF($K149=AF$4&amp;"-"&amp;AF$5,IF(COUNTIF($K$6:$K149,"="&amp;$K149)&gt;5,"",$J149),"")</f>
        <v/>
      </c>
      <c r="AG149" s="35" t="str">
        <f>IF($K149=AG$4&amp;"-"&amp;AG$5,IF(COUNTIF($K$6:$K149,"="&amp;$K149)&gt;5,"",$J149),"")</f>
        <v/>
      </c>
      <c r="AH149" s="34" t="str">
        <f>IF($K149=AH$4&amp;"-"&amp;AH$5,IF(COUNTIF($K$6:$K149,"="&amp;$K149)&gt;5,"",$J149),"")</f>
        <v/>
      </c>
      <c r="AI149" s="35" t="str">
        <f>IF($K149=AI$4&amp;"-"&amp;AI$5,IF(COUNTIF($K$6:$K149,"="&amp;$K149)&gt;5,"",$J149),"")</f>
        <v/>
      </c>
      <c r="AJ149" s="34" t="str">
        <f>IF($K149=AJ$4&amp;"-"&amp;AJ$5,IF(COUNTIF($K$6:$K149,"="&amp;$K149)&gt;5,"",$J149),"")</f>
        <v/>
      </c>
      <c r="AK149" s="35" t="str">
        <f>IF($K149=AK$4&amp;"-"&amp;AK$5,IF(COUNTIF($K$6:$K149,"="&amp;$K149)&gt;5,"",$J149),"")</f>
        <v/>
      </c>
      <c r="AL149" s="34" t="str">
        <f>IF($K149=AL$4&amp;"-"&amp;AL$5,IF(COUNTIF($K$6:$K149,"="&amp;$K149)&gt;5,"",$J149),"")</f>
        <v/>
      </c>
      <c r="AM149" s="33" t="str">
        <f>IF($K149=AM$4&amp;"-"&amp;AM$5,IF(COUNTIF($K$6:$K149,"="&amp;$K149)&gt;5,"",$J149),"")</f>
        <v/>
      </c>
      <c r="AO149" s="12"/>
      <c r="AP149" s="12"/>
      <c r="AQ149" s="18"/>
      <c r="AR149" s="12"/>
      <c r="AS149" s="16"/>
      <c r="AT149" s="12"/>
      <c r="AU149" s="12"/>
      <c r="AV149" s="12"/>
      <c r="AW149" s="12"/>
      <c r="AX149" s="12"/>
    </row>
    <row r="150" spans="1:50" hidden="1" x14ac:dyDescent="0.25">
      <c r="A150" s="27">
        <v>145</v>
      </c>
      <c r="B150" s="51">
        <v>128</v>
      </c>
      <c r="C150" s="10" t="s">
        <v>386</v>
      </c>
      <c r="D150" s="3" t="s">
        <v>190</v>
      </c>
      <c r="E150" s="4" t="s">
        <v>2</v>
      </c>
      <c r="F150" s="51" t="b">
        <v>1</v>
      </c>
      <c r="G150" s="4" t="s">
        <v>12</v>
      </c>
      <c r="H150" s="4">
        <f>COUNTIF(G$6:G150,G150)</f>
        <v>121</v>
      </c>
      <c r="I150" s="53" t="str">
        <f t="shared" si="6"/>
        <v>M</v>
      </c>
      <c r="J150" s="53">
        <f>IF(I150="","",COUNTIF(I$6:I150,I150))</f>
        <v>105</v>
      </c>
      <c r="K150" s="29" t="str">
        <f t="shared" si="7"/>
        <v>Ely-M</v>
      </c>
      <c r="L150" s="32" t="str">
        <f>IF($K150=L$4&amp;"-"&amp;L$5,IF(COUNTIF($K$6:$K150,"="&amp;$K150)&gt;5,"",$H150),"")</f>
        <v/>
      </c>
      <c r="M150" s="35" t="str">
        <f>IF($K150=M$4&amp;"-"&amp;M$5,IF(COUNTIF($K$6:$K150,"="&amp;$K150)&gt;5,"",$H150),"")</f>
        <v/>
      </c>
      <c r="N150" s="34" t="str">
        <f>IF($K150=N$4&amp;"-"&amp;N$5,IF(COUNTIF($K$6:$K150,"="&amp;$K150)&gt;5,"",$H150),"")</f>
        <v/>
      </c>
      <c r="O150" s="35" t="str">
        <f>IF($K150=O$4&amp;"-"&amp;O$5,IF(COUNTIF($K$6:$K150,"="&amp;$K150)&gt;5,"",$H150),"")</f>
        <v/>
      </c>
      <c r="P150" s="34" t="str">
        <f>IF($K150=P$4&amp;"-"&amp;P$5,IF(COUNTIF($K$6:$K150,"="&amp;$K150)&gt;5,"",$H150),"")</f>
        <v/>
      </c>
      <c r="Q150" s="35" t="str">
        <f>IF($K150=Q$4&amp;"-"&amp;Q$5,IF(COUNTIF($K$6:$K150,"="&amp;$K150)&gt;5,"",$H150),"")</f>
        <v/>
      </c>
      <c r="R150" s="34" t="str">
        <f>IF($K150=R$4&amp;"-"&amp;R$5,IF(COUNTIF($K$6:$K150,"="&amp;$K150)&gt;5,"",$H150),"")</f>
        <v/>
      </c>
      <c r="S150" s="35" t="str">
        <f>IF($K150=S$4&amp;"-"&amp;S$5,IF(COUNTIF($K$6:$K150,"="&amp;$K150)&gt;5,"",$H150),"")</f>
        <v/>
      </c>
      <c r="T150" s="34" t="str">
        <f>IF($K150=T$4&amp;"-"&amp;T$5,IF(COUNTIF($K$6:$K150,"="&amp;$K150)&gt;5,"",$H150),"")</f>
        <v/>
      </c>
      <c r="U150" s="35" t="str">
        <f>IF($K150=U$4&amp;"-"&amp;U$5,IF(COUNTIF($K$6:$K150,"="&amp;$K150)&gt;5,"",$H150),"")</f>
        <v/>
      </c>
      <c r="V150" s="34" t="str">
        <f>IF($K150=V$4&amp;"-"&amp;V$5,IF(COUNTIF($K$6:$K150,"="&amp;$K150)&gt;5,"",$H150),"")</f>
        <v/>
      </c>
      <c r="W150" s="35" t="str">
        <f>IF($K150=W$4&amp;"-"&amp;W$5,IF(COUNTIF($K$6:$K150,"="&amp;$K150)&gt;5,"",$H150),"")</f>
        <v/>
      </c>
      <c r="X150" s="34" t="str">
        <f>IF($K150=X$4&amp;"-"&amp;X$5,IF(COUNTIF($K$6:$K150,"="&amp;$K150)&gt;5,"",$H150),"")</f>
        <v/>
      </c>
      <c r="Y150" s="35" t="str">
        <f>IF($K150=Y$4&amp;"-"&amp;Y$5,IF(COUNTIF($K$6:$K150,"="&amp;$K150)&gt;5,"",$H150),"")</f>
        <v/>
      </c>
      <c r="Z150" s="34" t="str">
        <f>IF($K150=Z$4&amp;"-"&amp;Z$5,IF(COUNTIF($K$6:$K150,"="&amp;$K150)&gt;5,"",$H150),"")</f>
        <v/>
      </c>
      <c r="AA150" s="33" t="str">
        <f>IF($K150=AA$4&amp;"-"&amp;AA$5,IF(COUNTIF($K$6:$K150,"="&amp;$K150)&gt;5,"",$H150),"")</f>
        <v/>
      </c>
      <c r="AB150" s="32" t="str">
        <f>IF($K150=AB$4&amp;"-"&amp;AB$5,IF(COUNTIF($K$6:$K150,"="&amp;$K150)&gt;5,"",$J150),"")</f>
        <v/>
      </c>
      <c r="AC150" s="35" t="str">
        <f>IF($K150=AC$4&amp;"-"&amp;AC$5,IF(COUNTIF($K$6:$K150,"="&amp;$K150)&gt;5,"",$J150),"")</f>
        <v/>
      </c>
      <c r="AD150" s="34" t="str">
        <f>IF($K150=AD$4&amp;"-"&amp;AD$5,IF(COUNTIF($K$6:$K150,"="&amp;$K150)&gt;5,"",$J150),"")</f>
        <v/>
      </c>
      <c r="AE150" s="35" t="str">
        <f>IF($K150=AE$4&amp;"-"&amp;AE$5,IF(COUNTIF($K$6:$K150,"="&amp;$K150)&gt;5,"",$J150),"")</f>
        <v/>
      </c>
      <c r="AF150" s="34" t="str">
        <f>IF($K150=AF$4&amp;"-"&amp;AF$5,IF(COUNTIF($K$6:$K150,"="&amp;$K150)&gt;5,"",$J150),"")</f>
        <v/>
      </c>
      <c r="AG150" s="35" t="str">
        <f>IF($K150=AG$4&amp;"-"&amp;AG$5,IF(COUNTIF($K$6:$K150,"="&amp;$K150)&gt;5,"",$J150),"")</f>
        <v/>
      </c>
      <c r="AH150" s="34" t="str">
        <f>IF($K150=AH$4&amp;"-"&amp;AH$5,IF(COUNTIF($K$6:$K150,"="&amp;$K150)&gt;5,"",$J150),"")</f>
        <v/>
      </c>
      <c r="AI150" s="35" t="str">
        <f>IF($K150=AI$4&amp;"-"&amp;AI$5,IF(COUNTIF($K$6:$K150,"="&amp;$K150)&gt;5,"",$J150),"")</f>
        <v/>
      </c>
      <c r="AJ150" s="34" t="str">
        <f>IF($K150=AJ$4&amp;"-"&amp;AJ$5,IF(COUNTIF($K$6:$K150,"="&amp;$K150)&gt;5,"",$J150),"")</f>
        <v/>
      </c>
      <c r="AK150" s="35" t="str">
        <f>IF($K150=AK$4&amp;"-"&amp;AK$5,IF(COUNTIF($K$6:$K150,"="&amp;$K150)&gt;5,"",$J150),"")</f>
        <v/>
      </c>
      <c r="AL150" s="34" t="str">
        <f>IF($K150=AL$4&amp;"-"&amp;AL$5,IF(COUNTIF($K$6:$K150,"="&amp;$K150)&gt;5,"",$J150),"")</f>
        <v/>
      </c>
      <c r="AM150" s="33" t="str">
        <f>IF($K150=AM$4&amp;"-"&amp;AM$5,IF(COUNTIF($K$6:$K150,"="&amp;$K150)&gt;5,"",$J150),"")</f>
        <v/>
      </c>
      <c r="AO150" s="12"/>
      <c r="AP150" s="12"/>
      <c r="AQ150" s="18"/>
      <c r="AR150" s="12"/>
      <c r="AS150" s="16"/>
      <c r="AT150" s="12"/>
      <c r="AU150" s="12"/>
      <c r="AV150" s="12"/>
      <c r="AW150" s="12"/>
      <c r="AX150" s="12"/>
    </row>
    <row r="151" spans="1:50" hidden="1" x14ac:dyDescent="0.25">
      <c r="A151" s="26">
        <v>146</v>
      </c>
      <c r="B151" s="51">
        <v>129</v>
      </c>
      <c r="C151" s="10" t="s">
        <v>737</v>
      </c>
      <c r="D151" s="3" t="s">
        <v>16</v>
      </c>
      <c r="E151" s="4" t="s">
        <v>0</v>
      </c>
      <c r="F151" s="55" t="b">
        <v>1</v>
      </c>
      <c r="G151" s="4" t="s">
        <v>12</v>
      </c>
      <c r="H151" s="4">
        <f>COUNTIF(G$6:G151,G151)</f>
        <v>122</v>
      </c>
      <c r="I151" s="53" t="str">
        <f t="shared" si="6"/>
        <v>M</v>
      </c>
      <c r="J151" s="53">
        <f>IF(I151="","",COUNTIF(I$6:I151,I151))</f>
        <v>106</v>
      </c>
      <c r="K151" s="29" t="str">
        <f t="shared" si="7"/>
        <v>C&amp;C-M</v>
      </c>
      <c r="L151" s="32" t="str">
        <f>IF($K151=L$4&amp;"-"&amp;L$5,IF(COUNTIF($K$6:$K151,"="&amp;$K151)&gt;5,"",$H151),"")</f>
        <v/>
      </c>
      <c r="M151" s="35" t="str">
        <f>IF($K151=M$4&amp;"-"&amp;M$5,IF(COUNTIF($K$6:$K151,"="&amp;$K151)&gt;5,"",$H151),"")</f>
        <v/>
      </c>
      <c r="N151" s="34" t="str">
        <f>IF($K151=N$4&amp;"-"&amp;N$5,IF(COUNTIF($K$6:$K151,"="&amp;$K151)&gt;5,"",$H151),"")</f>
        <v/>
      </c>
      <c r="O151" s="35" t="str">
        <f>IF($K151=O$4&amp;"-"&amp;O$5,IF(COUNTIF($K$6:$K151,"="&amp;$K151)&gt;5,"",$H151),"")</f>
        <v/>
      </c>
      <c r="P151" s="34" t="str">
        <f>IF($K151=P$4&amp;"-"&amp;P$5,IF(COUNTIF($K$6:$K151,"="&amp;$K151)&gt;5,"",$H151),"")</f>
        <v/>
      </c>
      <c r="Q151" s="35" t="str">
        <f>IF($K151=Q$4&amp;"-"&amp;Q$5,IF(COUNTIF($K$6:$K151,"="&amp;$K151)&gt;5,"",$H151),"")</f>
        <v/>
      </c>
      <c r="R151" s="34" t="str">
        <f>IF($K151=R$4&amp;"-"&amp;R$5,IF(COUNTIF($K$6:$K151,"="&amp;$K151)&gt;5,"",$H151),"")</f>
        <v/>
      </c>
      <c r="S151" s="35" t="str">
        <f>IF($K151=S$4&amp;"-"&amp;S$5,IF(COUNTIF($K$6:$K151,"="&amp;$K151)&gt;5,"",$H151),"")</f>
        <v/>
      </c>
      <c r="T151" s="34" t="str">
        <f>IF($K151=T$4&amp;"-"&amp;T$5,IF(COUNTIF($K$6:$K151,"="&amp;$K151)&gt;5,"",$H151),"")</f>
        <v/>
      </c>
      <c r="U151" s="35" t="str">
        <f>IF($K151=U$4&amp;"-"&amp;U$5,IF(COUNTIF($K$6:$K151,"="&amp;$K151)&gt;5,"",$H151),"")</f>
        <v/>
      </c>
      <c r="V151" s="34" t="str">
        <f>IF($K151=V$4&amp;"-"&amp;V$5,IF(COUNTIF($K$6:$K151,"="&amp;$K151)&gt;5,"",$H151),"")</f>
        <v/>
      </c>
      <c r="W151" s="35" t="str">
        <f>IF($K151=W$4&amp;"-"&amp;W$5,IF(COUNTIF($K$6:$K151,"="&amp;$K151)&gt;5,"",$H151),"")</f>
        <v/>
      </c>
      <c r="X151" s="34" t="str">
        <f>IF($K151=X$4&amp;"-"&amp;X$5,IF(COUNTIF($K$6:$K151,"="&amp;$K151)&gt;5,"",$H151),"")</f>
        <v/>
      </c>
      <c r="Y151" s="35" t="str">
        <f>IF($K151=Y$4&amp;"-"&amp;Y$5,IF(COUNTIF($K$6:$K151,"="&amp;$K151)&gt;5,"",$H151),"")</f>
        <v/>
      </c>
      <c r="Z151" s="34" t="str">
        <f>IF($K151=Z$4&amp;"-"&amp;Z$5,IF(COUNTIF($K$6:$K151,"="&amp;$K151)&gt;5,"",$H151),"")</f>
        <v/>
      </c>
      <c r="AA151" s="33" t="str">
        <f>IF($K151=AA$4&amp;"-"&amp;AA$5,IF(COUNTIF($K$6:$K151,"="&amp;$K151)&gt;5,"",$H151),"")</f>
        <v/>
      </c>
      <c r="AB151" s="32" t="str">
        <f>IF($K151=AB$4&amp;"-"&amp;AB$5,IF(COUNTIF($K$6:$K151,"="&amp;$K151)&gt;5,"",$J151),"")</f>
        <v/>
      </c>
      <c r="AC151" s="35" t="str">
        <f>IF($K151=AC$4&amp;"-"&amp;AC$5,IF(COUNTIF($K$6:$K151,"="&amp;$K151)&gt;5,"",$J151),"")</f>
        <v/>
      </c>
      <c r="AD151" s="34" t="str">
        <f>IF($K151=AD$4&amp;"-"&amp;AD$5,IF(COUNTIF($K$6:$K151,"="&amp;$K151)&gt;5,"",$J151),"")</f>
        <v/>
      </c>
      <c r="AE151" s="35" t="str">
        <f>IF($K151=AE$4&amp;"-"&amp;AE$5,IF(COUNTIF($K$6:$K151,"="&amp;$K151)&gt;5,"",$J151),"")</f>
        <v/>
      </c>
      <c r="AF151" s="34" t="str">
        <f>IF($K151=AF$4&amp;"-"&amp;AF$5,IF(COUNTIF($K$6:$K151,"="&amp;$K151)&gt;5,"",$J151),"")</f>
        <v/>
      </c>
      <c r="AG151" s="35" t="str">
        <f>IF($K151=AG$4&amp;"-"&amp;AG$5,IF(COUNTIF($K$6:$K151,"="&amp;$K151)&gt;5,"",$J151),"")</f>
        <v/>
      </c>
      <c r="AH151" s="34" t="str">
        <f>IF($K151=AH$4&amp;"-"&amp;AH$5,IF(COUNTIF($K$6:$K151,"="&amp;$K151)&gt;5,"",$J151),"")</f>
        <v/>
      </c>
      <c r="AI151" s="35" t="str">
        <f>IF($K151=AI$4&amp;"-"&amp;AI$5,IF(COUNTIF($K$6:$K151,"="&amp;$K151)&gt;5,"",$J151),"")</f>
        <v/>
      </c>
      <c r="AJ151" s="34" t="str">
        <f>IF($K151=AJ$4&amp;"-"&amp;AJ$5,IF(COUNTIF($K$6:$K151,"="&amp;$K151)&gt;5,"",$J151),"")</f>
        <v/>
      </c>
      <c r="AK151" s="35" t="str">
        <f>IF($K151=AK$4&amp;"-"&amp;AK$5,IF(COUNTIF($K$6:$K151,"="&amp;$K151)&gt;5,"",$J151),"")</f>
        <v/>
      </c>
      <c r="AL151" s="34" t="str">
        <f>IF($K151=AL$4&amp;"-"&amp;AL$5,IF(COUNTIF($K$6:$K151,"="&amp;$K151)&gt;5,"",$J151),"")</f>
        <v/>
      </c>
      <c r="AM151" s="33" t="str">
        <f>IF($K151=AM$4&amp;"-"&amp;AM$5,IF(COUNTIF($K$6:$K151,"="&amp;$K151)&gt;5,"",$J151),"")</f>
        <v/>
      </c>
      <c r="AO151" s="12"/>
      <c r="AP151" s="12"/>
      <c r="AQ151" s="18"/>
      <c r="AR151" s="12"/>
      <c r="AS151" s="16"/>
      <c r="AT151" s="12"/>
      <c r="AU151" s="12"/>
      <c r="AV151" s="12"/>
      <c r="AW151" s="12"/>
      <c r="AX151" s="12"/>
    </row>
    <row r="152" spans="1:50" hidden="1" x14ac:dyDescent="0.25">
      <c r="A152" s="27">
        <v>147</v>
      </c>
      <c r="B152" s="51">
        <v>130</v>
      </c>
      <c r="C152" s="10" t="s">
        <v>387</v>
      </c>
      <c r="D152" s="3" t="s">
        <v>220</v>
      </c>
      <c r="E152" s="4" t="s">
        <v>4</v>
      </c>
      <c r="F152" s="51" t="b">
        <v>1</v>
      </c>
      <c r="G152" s="4" t="s">
        <v>13</v>
      </c>
      <c r="H152" s="4">
        <f>COUNTIF(G$6:G152,G152)</f>
        <v>25</v>
      </c>
      <c r="I152" s="53" t="str">
        <f t="shared" si="6"/>
        <v>F</v>
      </c>
      <c r="J152" s="53">
        <f>IF(I152="","",COUNTIF(I$6:I152,I152))</f>
        <v>24</v>
      </c>
      <c r="K152" s="29" t="str">
        <f t="shared" si="7"/>
        <v>NJ-F</v>
      </c>
      <c r="L152" s="32" t="str">
        <f>IF($K152=L$4&amp;"-"&amp;L$5,IF(COUNTIF($K$6:$K152,"="&amp;$K152)&gt;5,"",$H152),"")</f>
        <v/>
      </c>
      <c r="M152" s="35" t="str">
        <f>IF($K152=M$4&amp;"-"&amp;M$5,IF(COUNTIF($K$6:$K152,"="&amp;$K152)&gt;5,"",$H152),"")</f>
        <v/>
      </c>
      <c r="N152" s="34" t="str">
        <f>IF($K152=N$4&amp;"-"&amp;N$5,IF(COUNTIF($K$6:$K152,"="&amp;$K152)&gt;5,"",$H152),"")</f>
        <v/>
      </c>
      <c r="O152" s="35" t="str">
        <f>IF($K152=O$4&amp;"-"&amp;O$5,IF(COUNTIF($K$6:$K152,"="&amp;$K152)&gt;5,"",$H152),"")</f>
        <v/>
      </c>
      <c r="P152" s="34" t="str">
        <f>IF($K152=P$4&amp;"-"&amp;P$5,IF(COUNTIF($K$6:$K152,"="&amp;$K152)&gt;5,"",$H152),"")</f>
        <v/>
      </c>
      <c r="Q152" s="35" t="str">
        <f>IF($K152=Q$4&amp;"-"&amp;Q$5,IF(COUNTIF($K$6:$K152,"="&amp;$K152)&gt;5,"",$H152),"")</f>
        <v/>
      </c>
      <c r="R152" s="34" t="str">
        <f>IF($K152=R$4&amp;"-"&amp;R$5,IF(COUNTIF($K$6:$K152,"="&amp;$K152)&gt;5,"",$H152),"")</f>
        <v/>
      </c>
      <c r="S152" s="35" t="str">
        <f>IF($K152=S$4&amp;"-"&amp;S$5,IF(COUNTIF($K$6:$K152,"="&amp;$K152)&gt;5,"",$H152),"")</f>
        <v/>
      </c>
      <c r="T152" s="34" t="str">
        <f>IF($K152=T$4&amp;"-"&amp;T$5,IF(COUNTIF($K$6:$K152,"="&amp;$K152)&gt;5,"",$H152),"")</f>
        <v/>
      </c>
      <c r="U152" s="35" t="str">
        <f>IF($K152=U$4&amp;"-"&amp;U$5,IF(COUNTIF($K$6:$K152,"="&amp;$K152)&gt;5,"",$H152),"")</f>
        <v/>
      </c>
      <c r="V152" s="34" t="str">
        <f>IF($K152=V$4&amp;"-"&amp;V$5,IF(COUNTIF($K$6:$K152,"="&amp;$K152)&gt;5,"",$H152),"")</f>
        <v/>
      </c>
      <c r="W152" s="35">
        <f>IF($K152=W$4&amp;"-"&amp;W$5,IF(COUNTIF($K$6:$K152,"="&amp;$K152)&gt;5,"",$H152),"")</f>
        <v>25</v>
      </c>
      <c r="X152" s="34" t="str">
        <f>IF($K152=X$4&amp;"-"&amp;X$5,IF(COUNTIF($K$6:$K152,"="&amp;$K152)&gt;5,"",$H152),"")</f>
        <v/>
      </c>
      <c r="Y152" s="35" t="str">
        <f>IF($K152=Y$4&amp;"-"&amp;Y$5,IF(COUNTIF($K$6:$K152,"="&amp;$K152)&gt;5,"",$H152),"")</f>
        <v/>
      </c>
      <c r="Z152" s="34" t="str">
        <f>IF($K152=Z$4&amp;"-"&amp;Z$5,IF(COUNTIF($K$6:$K152,"="&amp;$K152)&gt;5,"",$H152),"")</f>
        <v/>
      </c>
      <c r="AA152" s="33" t="str">
        <f>IF($K152=AA$4&amp;"-"&amp;AA$5,IF(COUNTIF($K$6:$K152,"="&amp;$K152)&gt;5,"",$H152),"")</f>
        <v/>
      </c>
      <c r="AB152" s="32" t="str">
        <f>IF($K152=AB$4&amp;"-"&amp;AB$5,IF(COUNTIF($K$6:$K152,"="&amp;$K152)&gt;5,"",$J152),"")</f>
        <v/>
      </c>
      <c r="AC152" s="35" t="str">
        <f>IF($K152=AC$4&amp;"-"&amp;AC$5,IF(COUNTIF($K$6:$K152,"="&amp;$K152)&gt;5,"",$J152),"")</f>
        <v/>
      </c>
      <c r="AD152" s="34" t="str">
        <f>IF($K152=AD$4&amp;"-"&amp;AD$5,IF(COUNTIF($K$6:$K152,"="&amp;$K152)&gt;5,"",$J152),"")</f>
        <v/>
      </c>
      <c r="AE152" s="35" t="str">
        <f>IF($K152=AE$4&amp;"-"&amp;AE$5,IF(COUNTIF($K$6:$K152,"="&amp;$K152)&gt;5,"",$J152),"")</f>
        <v/>
      </c>
      <c r="AF152" s="34" t="str">
        <f>IF($K152=AF$4&amp;"-"&amp;AF$5,IF(COUNTIF($K$6:$K152,"="&amp;$K152)&gt;5,"",$J152),"")</f>
        <v/>
      </c>
      <c r="AG152" s="35" t="str">
        <f>IF($K152=AG$4&amp;"-"&amp;AG$5,IF(COUNTIF($K$6:$K152,"="&amp;$K152)&gt;5,"",$J152),"")</f>
        <v/>
      </c>
      <c r="AH152" s="34" t="str">
        <f>IF($K152=AH$4&amp;"-"&amp;AH$5,IF(COUNTIF($K$6:$K152,"="&amp;$K152)&gt;5,"",$J152),"")</f>
        <v/>
      </c>
      <c r="AI152" s="35" t="str">
        <f>IF($K152=AI$4&amp;"-"&amp;AI$5,IF(COUNTIF($K$6:$K152,"="&amp;$K152)&gt;5,"",$J152),"")</f>
        <v/>
      </c>
      <c r="AJ152" s="34" t="str">
        <f>IF($K152=AJ$4&amp;"-"&amp;AJ$5,IF(COUNTIF($K$6:$K152,"="&amp;$K152)&gt;5,"",$J152),"")</f>
        <v/>
      </c>
      <c r="AK152" s="35">
        <f>IF($K152=AK$4&amp;"-"&amp;AK$5,IF(COUNTIF($K$6:$K152,"="&amp;$K152)&gt;5,"",$J152),"")</f>
        <v>24</v>
      </c>
      <c r="AL152" s="34" t="str">
        <f>IF($K152=AL$4&amp;"-"&amp;AL$5,IF(COUNTIF($K$6:$K152,"="&amp;$K152)&gt;5,"",$J152),"")</f>
        <v/>
      </c>
      <c r="AM152" s="33" t="str">
        <f>IF($K152=AM$4&amp;"-"&amp;AM$5,IF(COUNTIF($K$6:$K152,"="&amp;$K152)&gt;5,"",$J152),"")</f>
        <v/>
      </c>
      <c r="AO152" s="12"/>
      <c r="AP152" s="12"/>
      <c r="AQ152" s="18"/>
      <c r="AR152" s="12"/>
      <c r="AS152" s="16"/>
      <c r="AT152" s="12"/>
      <c r="AU152" s="12"/>
      <c r="AV152" s="12"/>
      <c r="AW152" s="12"/>
      <c r="AX152" s="12"/>
    </row>
    <row r="153" spans="1:50" hidden="1" x14ac:dyDescent="0.25">
      <c r="A153" s="26">
        <v>148</v>
      </c>
      <c r="B153" s="51">
        <v>131</v>
      </c>
      <c r="C153" s="10" t="s">
        <v>738</v>
      </c>
      <c r="D153" s="3" t="s">
        <v>226</v>
      </c>
      <c r="E153" s="4" t="s">
        <v>2</v>
      </c>
      <c r="F153" s="55" t="b">
        <v>1</v>
      </c>
      <c r="G153" s="4" t="s">
        <v>13</v>
      </c>
      <c r="H153" s="4">
        <f>COUNTIF(G$6:G153,G153)</f>
        <v>26</v>
      </c>
      <c r="I153" s="53" t="str">
        <f t="shared" si="6"/>
        <v>F</v>
      </c>
      <c r="J153" s="53">
        <f>IF(I153="","",COUNTIF(I$6:I153,I153))</f>
        <v>25</v>
      </c>
      <c r="K153" s="29" t="str">
        <f t="shared" si="7"/>
        <v>Ely-F</v>
      </c>
      <c r="L153" s="32" t="str">
        <f>IF($K153=L$4&amp;"-"&amp;L$5,IF(COUNTIF($K$6:$K153,"="&amp;$K153)&gt;5,"",$H153),"")</f>
        <v/>
      </c>
      <c r="M153" s="35" t="str">
        <f>IF($K153=M$4&amp;"-"&amp;M$5,IF(COUNTIF($K$6:$K153,"="&amp;$K153)&gt;5,"",$H153),"")</f>
        <v/>
      </c>
      <c r="N153" s="34" t="str">
        <f>IF($K153=N$4&amp;"-"&amp;N$5,IF(COUNTIF($K$6:$K153,"="&amp;$K153)&gt;5,"",$H153),"")</f>
        <v/>
      </c>
      <c r="O153" s="35" t="str">
        <f>IF($K153=O$4&amp;"-"&amp;O$5,IF(COUNTIF($K$6:$K153,"="&amp;$K153)&gt;5,"",$H153),"")</f>
        <v/>
      </c>
      <c r="P153" s="34" t="str">
        <f>IF($K153=P$4&amp;"-"&amp;P$5,IF(COUNTIF($K$6:$K153,"="&amp;$K153)&gt;5,"",$H153),"")</f>
        <v/>
      </c>
      <c r="Q153" s="35">
        <f>IF($K153=Q$4&amp;"-"&amp;Q$5,IF(COUNTIF($K$6:$K153,"="&amp;$K153)&gt;5,"",$H153),"")</f>
        <v>26</v>
      </c>
      <c r="R153" s="34" t="str">
        <f>IF($K153=R$4&amp;"-"&amp;R$5,IF(COUNTIF($K$6:$K153,"="&amp;$K153)&gt;5,"",$H153),"")</f>
        <v/>
      </c>
      <c r="S153" s="35" t="str">
        <f>IF($K153=S$4&amp;"-"&amp;S$5,IF(COUNTIF($K$6:$K153,"="&amp;$K153)&gt;5,"",$H153),"")</f>
        <v/>
      </c>
      <c r="T153" s="34" t="str">
        <f>IF($K153=T$4&amp;"-"&amp;T$5,IF(COUNTIF($K$6:$K153,"="&amp;$K153)&gt;5,"",$H153),"")</f>
        <v/>
      </c>
      <c r="U153" s="35" t="str">
        <f>IF($K153=U$4&amp;"-"&amp;U$5,IF(COUNTIF($K$6:$K153,"="&amp;$K153)&gt;5,"",$H153),"")</f>
        <v/>
      </c>
      <c r="V153" s="34" t="str">
        <f>IF($K153=V$4&amp;"-"&amp;V$5,IF(COUNTIF($K$6:$K153,"="&amp;$K153)&gt;5,"",$H153),"")</f>
        <v/>
      </c>
      <c r="W153" s="35" t="str">
        <f>IF($K153=W$4&amp;"-"&amp;W$5,IF(COUNTIF($K$6:$K153,"="&amp;$K153)&gt;5,"",$H153),"")</f>
        <v/>
      </c>
      <c r="X153" s="34" t="str">
        <f>IF($K153=X$4&amp;"-"&amp;X$5,IF(COUNTIF($K$6:$K153,"="&amp;$K153)&gt;5,"",$H153),"")</f>
        <v/>
      </c>
      <c r="Y153" s="35" t="str">
        <f>IF($K153=Y$4&amp;"-"&amp;Y$5,IF(COUNTIF($K$6:$K153,"="&amp;$K153)&gt;5,"",$H153),"")</f>
        <v/>
      </c>
      <c r="Z153" s="34" t="str">
        <f>IF($K153=Z$4&amp;"-"&amp;Z$5,IF(COUNTIF($K$6:$K153,"="&amp;$K153)&gt;5,"",$H153),"")</f>
        <v/>
      </c>
      <c r="AA153" s="33" t="str">
        <f>IF($K153=AA$4&amp;"-"&amp;AA$5,IF(COUNTIF($K$6:$K153,"="&amp;$K153)&gt;5,"",$H153),"")</f>
        <v/>
      </c>
      <c r="AB153" s="32" t="str">
        <f>IF($K153=AB$4&amp;"-"&amp;AB$5,IF(COUNTIF($K$6:$K153,"="&amp;$K153)&gt;5,"",$J153),"")</f>
        <v/>
      </c>
      <c r="AC153" s="35" t="str">
        <f>IF($K153=AC$4&amp;"-"&amp;AC$5,IF(COUNTIF($K$6:$K153,"="&amp;$K153)&gt;5,"",$J153),"")</f>
        <v/>
      </c>
      <c r="AD153" s="34" t="str">
        <f>IF($K153=AD$4&amp;"-"&amp;AD$5,IF(COUNTIF($K$6:$K153,"="&amp;$K153)&gt;5,"",$J153),"")</f>
        <v/>
      </c>
      <c r="AE153" s="35" t="str">
        <f>IF($K153=AE$4&amp;"-"&amp;AE$5,IF(COUNTIF($K$6:$K153,"="&amp;$K153)&gt;5,"",$J153),"")</f>
        <v/>
      </c>
      <c r="AF153" s="34" t="str">
        <f>IF($K153=AF$4&amp;"-"&amp;AF$5,IF(COUNTIF($K$6:$K153,"="&amp;$K153)&gt;5,"",$J153),"")</f>
        <v/>
      </c>
      <c r="AG153" s="35">
        <f>IF($K153=AG$4&amp;"-"&amp;AG$5,IF(COUNTIF($K$6:$K153,"="&amp;$K153)&gt;5,"",$J153),"")</f>
        <v>25</v>
      </c>
      <c r="AH153" s="34" t="str">
        <f>IF($K153=AH$4&amp;"-"&amp;AH$5,IF(COUNTIF($K$6:$K153,"="&amp;$K153)&gt;5,"",$J153),"")</f>
        <v/>
      </c>
      <c r="AI153" s="35" t="str">
        <f>IF($K153=AI$4&amp;"-"&amp;AI$5,IF(COUNTIF($K$6:$K153,"="&amp;$K153)&gt;5,"",$J153),"")</f>
        <v/>
      </c>
      <c r="AJ153" s="34" t="str">
        <f>IF($K153=AJ$4&amp;"-"&amp;AJ$5,IF(COUNTIF($K$6:$K153,"="&amp;$K153)&gt;5,"",$J153),"")</f>
        <v/>
      </c>
      <c r="AK153" s="35" t="str">
        <f>IF($K153=AK$4&amp;"-"&amp;AK$5,IF(COUNTIF($K$6:$K153,"="&amp;$K153)&gt;5,"",$J153),"")</f>
        <v/>
      </c>
      <c r="AL153" s="34" t="str">
        <f>IF($K153=AL$4&amp;"-"&amp;AL$5,IF(COUNTIF($K$6:$K153,"="&amp;$K153)&gt;5,"",$J153),"")</f>
        <v/>
      </c>
      <c r="AM153" s="33" t="str">
        <f>IF($K153=AM$4&amp;"-"&amp;AM$5,IF(COUNTIF($K$6:$K153,"="&amp;$K153)&gt;5,"",$J153),"")</f>
        <v/>
      </c>
      <c r="AO153" s="12"/>
      <c r="AP153" s="12"/>
      <c r="AQ153" s="18"/>
      <c r="AR153" s="12"/>
      <c r="AS153" s="16"/>
      <c r="AT153" s="12"/>
      <c r="AU153" s="12"/>
      <c r="AV153" s="12"/>
      <c r="AW153" s="12"/>
      <c r="AX153" s="12"/>
    </row>
    <row r="154" spans="1:50" hidden="1" x14ac:dyDescent="0.25">
      <c r="A154" s="27">
        <v>149</v>
      </c>
      <c r="B154" s="51">
        <v>132</v>
      </c>
      <c r="C154" s="10" t="s">
        <v>388</v>
      </c>
      <c r="D154" s="3" t="s">
        <v>189</v>
      </c>
      <c r="E154" s="4" t="s">
        <v>2</v>
      </c>
      <c r="F154" s="51" t="b">
        <v>1</v>
      </c>
      <c r="G154" s="4" t="s">
        <v>12</v>
      </c>
      <c r="H154" s="4">
        <f>COUNTIF(G$6:G154,G154)</f>
        <v>123</v>
      </c>
      <c r="I154" s="53" t="str">
        <f t="shared" si="6"/>
        <v>M</v>
      </c>
      <c r="J154" s="53">
        <f>IF(I154="","",COUNTIF(I$6:I154,I154))</f>
        <v>107</v>
      </c>
      <c r="K154" s="29" t="str">
        <f t="shared" si="7"/>
        <v>Ely-M</v>
      </c>
      <c r="L154" s="32" t="str">
        <f>IF($K154=L$4&amp;"-"&amp;L$5,IF(COUNTIF($K$6:$K154,"="&amp;$K154)&gt;5,"",$H154),"")</f>
        <v/>
      </c>
      <c r="M154" s="35" t="str">
        <f>IF($K154=M$4&amp;"-"&amp;M$5,IF(COUNTIF($K$6:$K154,"="&amp;$K154)&gt;5,"",$H154),"")</f>
        <v/>
      </c>
      <c r="N154" s="34" t="str">
        <f>IF($K154=N$4&amp;"-"&amp;N$5,IF(COUNTIF($K$6:$K154,"="&amp;$K154)&gt;5,"",$H154),"")</f>
        <v/>
      </c>
      <c r="O154" s="35" t="str">
        <f>IF($K154=O$4&amp;"-"&amp;O$5,IF(COUNTIF($K$6:$K154,"="&amp;$K154)&gt;5,"",$H154),"")</f>
        <v/>
      </c>
      <c r="P154" s="34" t="str">
        <f>IF($K154=P$4&amp;"-"&amp;P$5,IF(COUNTIF($K$6:$K154,"="&amp;$K154)&gt;5,"",$H154),"")</f>
        <v/>
      </c>
      <c r="Q154" s="35" t="str">
        <f>IF($K154=Q$4&amp;"-"&amp;Q$5,IF(COUNTIF($K$6:$K154,"="&amp;$K154)&gt;5,"",$H154),"")</f>
        <v/>
      </c>
      <c r="R154" s="34" t="str">
        <f>IF($K154=R$4&amp;"-"&amp;R$5,IF(COUNTIF($K$6:$K154,"="&amp;$K154)&gt;5,"",$H154),"")</f>
        <v/>
      </c>
      <c r="S154" s="35" t="str">
        <f>IF($K154=S$4&amp;"-"&amp;S$5,IF(COUNTIF($K$6:$K154,"="&amp;$K154)&gt;5,"",$H154),"")</f>
        <v/>
      </c>
      <c r="T154" s="34" t="str">
        <f>IF($K154=T$4&amp;"-"&amp;T$5,IF(COUNTIF($K$6:$K154,"="&amp;$K154)&gt;5,"",$H154),"")</f>
        <v/>
      </c>
      <c r="U154" s="35" t="str">
        <f>IF($K154=U$4&amp;"-"&amp;U$5,IF(COUNTIF($K$6:$K154,"="&amp;$K154)&gt;5,"",$H154),"")</f>
        <v/>
      </c>
      <c r="V154" s="34" t="str">
        <f>IF($K154=V$4&amp;"-"&amp;V$5,IF(COUNTIF($K$6:$K154,"="&amp;$K154)&gt;5,"",$H154),"")</f>
        <v/>
      </c>
      <c r="W154" s="35" t="str">
        <f>IF($K154=W$4&amp;"-"&amp;W$5,IF(COUNTIF($K$6:$K154,"="&amp;$K154)&gt;5,"",$H154),"")</f>
        <v/>
      </c>
      <c r="X154" s="34" t="str">
        <f>IF($K154=X$4&amp;"-"&amp;X$5,IF(COUNTIF($K$6:$K154,"="&amp;$K154)&gt;5,"",$H154),"")</f>
        <v/>
      </c>
      <c r="Y154" s="35" t="str">
        <f>IF($K154=Y$4&amp;"-"&amp;Y$5,IF(COUNTIF($K$6:$K154,"="&amp;$K154)&gt;5,"",$H154),"")</f>
        <v/>
      </c>
      <c r="Z154" s="34" t="str">
        <f>IF($K154=Z$4&amp;"-"&amp;Z$5,IF(COUNTIF($K$6:$K154,"="&amp;$K154)&gt;5,"",$H154),"")</f>
        <v/>
      </c>
      <c r="AA154" s="33" t="str">
        <f>IF($K154=AA$4&amp;"-"&amp;AA$5,IF(COUNTIF($K$6:$K154,"="&amp;$K154)&gt;5,"",$H154),"")</f>
        <v/>
      </c>
      <c r="AB154" s="32" t="str">
        <f>IF($K154=AB$4&amp;"-"&amp;AB$5,IF(COUNTIF($K$6:$K154,"="&amp;$K154)&gt;5,"",$J154),"")</f>
        <v/>
      </c>
      <c r="AC154" s="35" t="str">
        <f>IF($K154=AC$4&amp;"-"&amp;AC$5,IF(COUNTIF($K$6:$K154,"="&amp;$K154)&gt;5,"",$J154),"")</f>
        <v/>
      </c>
      <c r="AD154" s="34" t="str">
        <f>IF($K154=AD$4&amp;"-"&amp;AD$5,IF(COUNTIF($K$6:$K154,"="&amp;$K154)&gt;5,"",$J154),"")</f>
        <v/>
      </c>
      <c r="AE154" s="35" t="str">
        <f>IF($K154=AE$4&amp;"-"&amp;AE$5,IF(COUNTIF($K$6:$K154,"="&amp;$K154)&gt;5,"",$J154),"")</f>
        <v/>
      </c>
      <c r="AF154" s="34" t="str">
        <f>IF($K154=AF$4&amp;"-"&amp;AF$5,IF(COUNTIF($K$6:$K154,"="&amp;$K154)&gt;5,"",$J154),"")</f>
        <v/>
      </c>
      <c r="AG154" s="35" t="str">
        <f>IF($K154=AG$4&amp;"-"&amp;AG$5,IF(COUNTIF($K$6:$K154,"="&amp;$K154)&gt;5,"",$J154),"")</f>
        <v/>
      </c>
      <c r="AH154" s="34" t="str">
        <f>IF($K154=AH$4&amp;"-"&amp;AH$5,IF(COUNTIF($K$6:$K154,"="&amp;$K154)&gt;5,"",$J154),"")</f>
        <v/>
      </c>
      <c r="AI154" s="35" t="str">
        <f>IF($K154=AI$4&amp;"-"&amp;AI$5,IF(COUNTIF($K$6:$K154,"="&amp;$K154)&gt;5,"",$J154),"")</f>
        <v/>
      </c>
      <c r="AJ154" s="34" t="str">
        <f>IF($K154=AJ$4&amp;"-"&amp;AJ$5,IF(COUNTIF($K$6:$K154,"="&amp;$K154)&gt;5,"",$J154),"")</f>
        <v/>
      </c>
      <c r="AK154" s="35" t="str">
        <f>IF($K154=AK$4&amp;"-"&amp;AK$5,IF(COUNTIF($K$6:$K154,"="&amp;$K154)&gt;5,"",$J154),"")</f>
        <v/>
      </c>
      <c r="AL154" s="34" t="str">
        <f>IF($K154=AL$4&amp;"-"&amp;AL$5,IF(COUNTIF($K$6:$K154,"="&amp;$K154)&gt;5,"",$J154),"")</f>
        <v/>
      </c>
      <c r="AM154" s="33" t="str">
        <f>IF($K154=AM$4&amp;"-"&amp;AM$5,IF(COUNTIF($K$6:$K154,"="&amp;$K154)&gt;5,"",$J154),"")</f>
        <v/>
      </c>
      <c r="AO154" s="12"/>
      <c r="AP154" s="12"/>
      <c r="AQ154" s="18"/>
      <c r="AR154" s="12"/>
      <c r="AS154" s="16"/>
      <c r="AT154" s="12"/>
      <c r="AU154" s="12"/>
      <c r="AV154" s="12"/>
      <c r="AW154" s="12"/>
      <c r="AX154" s="12"/>
    </row>
    <row r="155" spans="1:50" hidden="1" x14ac:dyDescent="0.25">
      <c r="A155" s="26">
        <v>150</v>
      </c>
      <c r="B155" s="51">
        <v>133</v>
      </c>
      <c r="C155" s="10" t="s">
        <v>556</v>
      </c>
      <c r="D155" s="3" t="s">
        <v>253</v>
      </c>
      <c r="E155" s="4" t="s">
        <v>5</v>
      </c>
      <c r="F155" s="55" t="b">
        <v>1</v>
      </c>
      <c r="G155" s="4" t="s">
        <v>12</v>
      </c>
      <c r="H155" s="4">
        <f>COUNTIF(G$6:G155,G155)</f>
        <v>124</v>
      </c>
      <c r="I155" s="53" t="str">
        <f t="shared" si="6"/>
        <v>M</v>
      </c>
      <c r="J155" s="53">
        <f>IF(I155="","",COUNTIF(I$6:I155,I155))</f>
        <v>108</v>
      </c>
      <c r="K155" s="29" t="str">
        <f t="shared" si="7"/>
        <v>SS-M</v>
      </c>
      <c r="L155" s="32" t="str">
        <f>IF($K155=L$4&amp;"-"&amp;L$5,IF(COUNTIF($K$6:$K155,"="&amp;$K155)&gt;5,"",$H155),"")</f>
        <v/>
      </c>
      <c r="M155" s="35" t="str">
        <f>IF($K155=M$4&amp;"-"&amp;M$5,IF(COUNTIF($K$6:$K155,"="&amp;$K155)&gt;5,"",$H155),"")</f>
        <v/>
      </c>
      <c r="N155" s="34" t="str">
        <f>IF($K155=N$4&amp;"-"&amp;N$5,IF(COUNTIF($K$6:$K155,"="&amp;$K155)&gt;5,"",$H155),"")</f>
        <v/>
      </c>
      <c r="O155" s="35" t="str">
        <f>IF($K155=O$4&amp;"-"&amp;O$5,IF(COUNTIF($K$6:$K155,"="&amp;$K155)&gt;5,"",$H155),"")</f>
        <v/>
      </c>
      <c r="P155" s="34" t="str">
        <f>IF($K155=P$4&amp;"-"&amp;P$5,IF(COUNTIF($K$6:$K155,"="&amp;$K155)&gt;5,"",$H155),"")</f>
        <v/>
      </c>
      <c r="Q155" s="35" t="str">
        <f>IF($K155=Q$4&amp;"-"&amp;Q$5,IF(COUNTIF($K$6:$K155,"="&amp;$K155)&gt;5,"",$H155),"")</f>
        <v/>
      </c>
      <c r="R155" s="34" t="str">
        <f>IF($K155=R$4&amp;"-"&amp;R$5,IF(COUNTIF($K$6:$K155,"="&amp;$K155)&gt;5,"",$H155),"")</f>
        <v/>
      </c>
      <c r="S155" s="35" t="str">
        <f>IF($K155=S$4&amp;"-"&amp;S$5,IF(COUNTIF($K$6:$K155,"="&amp;$K155)&gt;5,"",$H155),"")</f>
        <v/>
      </c>
      <c r="T155" s="34" t="str">
        <f>IF($K155=T$4&amp;"-"&amp;T$5,IF(COUNTIF($K$6:$K155,"="&amp;$K155)&gt;5,"",$H155),"")</f>
        <v/>
      </c>
      <c r="U155" s="35" t="str">
        <f>IF($K155=U$4&amp;"-"&amp;U$5,IF(COUNTIF($K$6:$K155,"="&amp;$K155)&gt;5,"",$H155),"")</f>
        <v/>
      </c>
      <c r="V155" s="34" t="str">
        <f>IF($K155=V$4&amp;"-"&amp;V$5,IF(COUNTIF($K$6:$K155,"="&amp;$K155)&gt;5,"",$H155),"")</f>
        <v/>
      </c>
      <c r="W155" s="35" t="str">
        <f>IF($K155=W$4&amp;"-"&amp;W$5,IF(COUNTIF($K$6:$K155,"="&amp;$K155)&gt;5,"",$H155),"")</f>
        <v/>
      </c>
      <c r="X155" s="34" t="str">
        <f>IF($K155=X$4&amp;"-"&amp;X$5,IF(COUNTIF($K$6:$K155,"="&amp;$K155)&gt;5,"",$H155),"")</f>
        <v/>
      </c>
      <c r="Y155" s="35" t="str">
        <f>IF($K155=Y$4&amp;"-"&amp;Y$5,IF(COUNTIF($K$6:$K155,"="&amp;$K155)&gt;5,"",$H155),"")</f>
        <v/>
      </c>
      <c r="Z155" s="34" t="str">
        <f>IF($K155=Z$4&amp;"-"&amp;Z$5,IF(COUNTIF($K$6:$K155,"="&amp;$K155)&gt;5,"",$H155),"")</f>
        <v/>
      </c>
      <c r="AA155" s="33" t="str">
        <f>IF($K155=AA$4&amp;"-"&amp;AA$5,IF(COUNTIF($K$6:$K155,"="&amp;$K155)&gt;5,"",$H155),"")</f>
        <v/>
      </c>
      <c r="AB155" s="32" t="str">
        <f>IF($K155=AB$4&amp;"-"&amp;AB$5,IF(COUNTIF($K$6:$K155,"="&amp;$K155)&gt;5,"",$J155),"")</f>
        <v/>
      </c>
      <c r="AC155" s="35" t="str">
        <f>IF($K155=AC$4&amp;"-"&amp;AC$5,IF(COUNTIF($K$6:$K155,"="&amp;$K155)&gt;5,"",$J155),"")</f>
        <v/>
      </c>
      <c r="AD155" s="34" t="str">
        <f>IF($K155=AD$4&amp;"-"&amp;AD$5,IF(COUNTIF($K$6:$K155,"="&amp;$K155)&gt;5,"",$J155),"")</f>
        <v/>
      </c>
      <c r="AE155" s="35" t="str">
        <f>IF($K155=AE$4&amp;"-"&amp;AE$5,IF(COUNTIF($K$6:$K155,"="&amp;$K155)&gt;5,"",$J155),"")</f>
        <v/>
      </c>
      <c r="AF155" s="34" t="str">
        <f>IF($K155=AF$4&amp;"-"&amp;AF$5,IF(COUNTIF($K$6:$K155,"="&amp;$K155)&gt;5,"",$J155),"")</f>
        <v/>
      </c>
      <c r="AG155" s="35" t="str">
        <f>IF($K155=AG$4&amp;"-"&amp;AG$5,IF(COUNTIF($K$6:$K155,"="&amp;$K155)&gt;5,"",$J155),"")</f>
        <v/>
      </c>
      <c r="AH155" s="34" t="str">
        <f>IF($K155=AH$4&amp;"-"&amp;AH$5,IF(COUNTIF($K$6:$K155,"="&amp;$K155)&gt;5,"",$J155),"")</f>
        <v/>
      </c>
      <c r="AI155" s="35" t="str">
        <f>IF($K155=AI$4&amp;"-"&amp;AI$5,IF(COUNTIF($K$6:$K155,"="&amp;$K155)&gt;5,"",$J155),"")</f>
        <v/>
      </c>
      <c r="AJ155" s="34" t="str">
        <f>IF($K155=AJ$4&amp;"-"&amp;AJ$5,IF(COUNTIF($K$6:$K155,"="&amp;$K155)&gt;5,"",$J155),"")</f>
        <v/>
      </c>
      <c r="AK155" s="35" t="str">
        <f>IF($K155=AK$4&amp;"-"&amp;AK$5,IF(COUNTIF($K$6:$K155,"="&amp;$K155)&gt;5,"",$J155),"")</f>
        <v/>
      </c>
      <c r="AL155" s="34" t="str">
        <f>IF($K155=AL$4&amp;"-"&amp;AL$5,IF(COUNTIF($K$6:$K155,"="&amp;$K155)&gt;5,"",$J155),"")</f>
        <v/>
      </c>
      <c r="AM155" s="33" t="str">
        <f>IF($K155=AM$4&amp;"-"&amp;AM$5,IF(COUNTIF($K$6:$K155,"="&amp;$K155)&gt;5,"",$J155),"")</f>
        <v/>
      </c>
      <c r="AO155" s="12"/>
      <c r="AP155" s="12"/>
      <c r="AQ155" s="18"/>
      <c r="AR155" s="12"/>
      <c r="AS155" s="16"/>
      <c r="AT155" s="12"/>
      <c r="AU155" s="12"/>
      <c r="AV155" s="12"/>
      <c r="AW155" s="12"/>
      <c r="AX155" s="12"/>
    </row>
    <row r="156" spans="1:50" hidden="1" x14ac:dyDescent="0.25">
      <c r="A156" s="27">
        <v>151</v>
      </c>
      <c r="B156" s="51" t="s">
        <v>695</v>
      </c>
      <c r="C156" s="10" t="s">
        <v>556</v>
      </c>
      <c r="D156" s="3" t="s">
        <v>624</v>
      </c>
      <c r="E156" s="4" t="s">
        <v>264</v>
      </c>
      <c r="F156" s="51" t="b">
        <v>0</v>
      </c>
      <c r="G156" s="4" t="s">
        <v>13</v>
      </c>
      <c r="H156" s="4">
        <f>COUNTIF(G$6:G156,G156)</f>
        <v>27</v>
      </c>
      <c r="I156" s="53" t="str">
        <f t="shared" si="6"/>
        <v/>
      </c>
      <c r="J156" s="53" t="str">
        <f>IF(I156="","",COUNTIF(I$6:I156,I156))</f>
        <v/>
      </c>
      <c r="K156" s="29" t="str">
        <f t="shared" si="7"/>
        <v>RR-F</v>
      </c>
      <c r="L156" s="32" t="str">
        <f>IF($K156=L$4&amp;"-"&amp;L$5,IF(COUNTIF($K$6:$K156,"="&amp;$K156)&gt;5,"",$H156),"")</f>
        <v/>
      </c>
      <c r="M156" s="35" t="str">
        <f>IF($K156=M$4&amp;"-"&amp;M$5,IF(COUNTIF($K$6:$K156,"="&amp;$K156)&gt;5,"",$H156),"")</f>
        <v/>
      </c>
      <c r="N156" s="34" t="str">
        <f>IF($K156=N$4&amp;"-"&amp;N$5,IF(COUNTIF($K$6:$K156,"="&amp;$K156)&gt;5,"",$H156),"")</f>
        <v/>
      </c>
      <c r="O156" s="35" t="str">
        <f>IF($K156=O$4&amp;"-"&amp;O$5,IF(COUNTIF($K$6:$K156,"="&amp;$K156)&gt;5,"",$H156),"")</f>
        <v/>
      </c>
      <c r="P156" s="34" t="str">
        <f>IF($K156=P$4&amp;"-"&amp;P$5,IF(COUNTIF($K$6:$K156,"="&amp;$K156)&gt;5,"",$H156),"")</f>
        <v/>
      </c>
      <c r="Q156" s="35" t="str">
        <f>IF($K156=Q$4&amp;"-"&amp;Q$5,IF(COUNTIF($K$6:$K156,"="&amp;$K156)&gt;5,"",$H156),"")</f>
        <v/>
      </c>
      <c r="R156" s="34" t="str">
        <f>IF($K156=R$4&amp;"-"&amp;R$5,IF(COUNTIF($K$6:$K156,"="&amp;$K156)&gt;5,"",$H156),"")</f>
        <v/>
      </c>
      <c r="S156" s="35" t="str">
        <f>IF($K156=S$4&amp;"-"&amp;S$5,IF(COUNTIF($K$6:$K156,"="&amp;$K156)&gt;5,"",$H156),"")</f>
        <v/>
      </c>
      <c r="T156" s="34" t="str">
        <f>IF($K156=T$4&amp;"-"&amp;T$5,IF(COUNTIF($K$6:$K156,"="&amp;$K156)&gt;5,"",$H156),"")</f>
        <v/>
      </c>
      <c r="U156" s="35" t="str">
        <f>IF($K156=U$4&amp;"-"&amp;U$5,IF(COUNTIF($K$6:$K156,"="&amp;$K156)&gt;5,"",$H156),"")</f>
        <v/>
      </c>
      <c r="V156" s="34" t="str">
        <f>IF($K156=V$4&amp;"-"&amp;V$5,IF(COUNTIF($K$6:$K156,"="&amp;$K156)&gt;5,"",$H156),"")</f>
        <v/>
      </c>
      <c r="W156" s="35" t="str">
        <f>IF($K156=W$4&amp;"-"&amp;W$5,IF(COUNTIF($K$6:$K156,"="&amp;$K156)&gt;5,"",$H156),"")</f>
        <v/>
      </c>
      <c r="X156" s="34" t="str">
        <f>IF($K156=X$4&amp;"-"&amp;X$5,IF(COUNTIF($K$6:$K156,"="&amp;$K156)&gt;5,"",$H156),"")</f>
        <v/>
      </c>
      <c r="Y156" s="35">
        <f>IF($K156=Y$4&amp;"-"&amp;Y$5,IF(COUNTIF($K$6:$K156,"="&amp;$K156)&gt;5,"",$H156),"")</f>
        <v>27</v>
      </c>
      <c r="Z156" s="34" t="str">
        <f>IF($K156=Z$4&amp;"-"&amp;Z$5,IF(COUNTIF($K$6:$K156,"="&amp;$K156)&gt;5,"",$H156),"")</f>
        <v/>
      </c>
      <c r="AA156" s="33" t="str">
        <f>IF($K156=AA$4&amp;"-"&amp;AA$5,IF(COUNTIF($K$6:$K156,"="&amp;$K156)&gt;5,"",$H156),"")</f>
        <v/>
      </c>
      <c r="AB156" s="32" t="str">
        <f>IF($K156=AB$4&amp;"-"&amp;AB$5,IF(COUNTIF($K$6:$K156,"="&amp;$K156)&gt;5,"",$J156),"")</f>
        <v/>
      </c>
      <c r="AC156" s="35" t="str">
        <f>IF($K156=AC$4&amp;"-"&amp;AC$5,IF(COUNTIF($K$6:$K156,"="&amp;$K156)&gt;5,"",$J156),"")</f>
        <v/>
      </c>
      <c r="AD156" s="34" t="str">
        <f>IF($K156=AD$4&amp;"-"&amp;AD$5,IF(COUNTIF($K$6:$K156,"="&amp;$K156)&gt;5,"",$J156),"")</f>
        <v/>
      </c>
      <c r="AE156" s="35" t="str">
        <f>IF($K156=AE$4&amp;"-"&amp;AE$5,IF(COUNTIF($K$6:$K156,"="&amp;$K156)&gt;5,"",$J156),"")</f>
        <v/>
      </c>
      <c r="AF156" s="34" t="str">
        <f>IF($K156=AF$4&amp;"-"&amp;AF$5,IF(COUNTIF($K$6:$K156,"="&amp;$K156)&gt;5,"",$J156),"")</f>
        <v/>
      </c>
      <c r="AG156" s="35" t="str">
        <f>IF($K156=AG$4&amp;"-"&amp;AG$5,IF(COUNTIF($K$6:$K156,"="&amp;$K156)&gt;5,"",$J156),"")</f>
        <v/>
      </c>
      <c r="AH156" s="34" t="str">
        <f>IF($K156=AH$4&amp;"-"&amp;AH$5,IF(COUNTIF($K$6:$K156,"="&amp;$K156)&gt;5,"",$J156),"")</f>
        <v/>
      </c>
      <c r="AI156" s="35" t="str">
        <f>IF($K156=AI$4&amp;"-"&amp;AI$5,IF(COUNTIF($K$6:$K156,"="&amp;$K156)&gt;5,"",$J156),"")</f>
        <v/>
      </c>
      <c r="AJ156" s="34" t="str">
        <f>IF($K156=AJ$4&amp;"-"&amp;AJ$5,IF(COUNTIF($K$6:$K156,"="&amp;$K156)&gt;5,"",$J156),"")</f>
        <v/>
      </c>
      <c r="AK156" s="35" t="str">
        <f>IF($K156=AK$4&amp;"-"&amp;AK$5,IF(COUNTIF($K$6:$K156,"="&amp;$K156)&gt;5,"",$J156),"")</f>
        <v/>
      </c>
      <c r="AL156" s="34" t="str">
        <f>IF($K156=AL$4&amp;"-"&amp;AL$5,IF(COUNTIF($K$6:$K156,"="&amp;$K156)&gt;5,"",$J156),"")</f>
        <v/>
      </c>
      <c r="AM156" s="33" t="str">
        <f>IF($K156=AM$4&amp;"-"&amp;AM$5,IF(COUNTIF($K$6:$K156,"="&amp;$K156)&gt;5,"",$J156),"")</f>
        <v/>
      </c>
      <c r="AO156" s="12"/>
      <c r="AP156" s="12"/>
      <c r="AQ156" s="18"/>
      <c r="AR156" s="12"/>
      <c r="AS156" s="16"/>
      <c r="AT156" s="12"/>
      <c r="AU156" s="12"/>
      <c r="AV156" s="12"/>
      <c r="AW156" s="12"/>
      <c r="AX156" s="12"/>
    </row>
    <row r="157" spans="1:50" hidden="1" x14ac:dyDescent="0.25">
      <c r="A157" s="26">
        <v>152</v>
      </c>
      <c r="B157" s="51">
        <v>134</v>
      </c>
      <c r="C157" s="10" t="s">
        <v>739</v>
      </c>
      <c r="D157" s="3" t="s">
        <v>645</v>
      </c>
      <c r="E157" s="4" t="s">
        <v>5</v>
      </c>
      <c r="F157" s="55" t="b">
        <v>1</v>
      </c>
      <c r="G157" s="4" t="s">
        <v>12</v>
      </c>
      <c r="H157" s="4">
        <f>COUNTIF(G$6:G157,G157)</f>
        <v>125</v>
      </c>
      <c r="I157" s="53" t="str">
        <f t="shared" si="6"/>
        <v>M</v>
      </c>
      <c r="J157" s="53">
        <f>IF(I157="","",COUNTIF(I$6:I157,I157))</f>
        <v>109</v>
      </c>
      <c r="K157" s="29" t="str">
        <f t="shared" si="7"/>
        <v>SS-M</v>
      </c>
      <c r="L157" s="32" t="str">
        <f>IF($K157=L$4&amp;"-"&amp;L$5,IF(COUNTIF($K$6:$K157,"="&amp;$K157)&gt;5,"",$H157),"")</f>
        <v/>
      </c>
      <c r="M157" s="35" t="str">
        <f>IF($K157=M$4&amp;"-"&amp;M$5,IF(COUNTIF($K$6:$K157,"="&amp;$K157)&gt;5,"",$H157),"")</f>
        <v/>
      </c>
      <c r="N157" s="34" t="str">
        <f>IF($K157=N$4&amp;"-"&amp;N$5,IF(COUNTIF($K$6:$K157,"="&amp;$K157)&gt;5,"",$H157),"")</f>
        <v/>
      </c>
      <c r="O157" s="35" t="str">
        <f>IF($K157=O$4&amp;"-"&amp;O$5,IF(COUNTIF($K$6:$K157,"="&amp;$K157)&gt;5,"",$H157),"")</f>
        <v/>
      </c>
      <c r="P157" s="34" t="str">
        <f>IF($K157=P$4&amp;"-"&amp;P$5,IF(COUNTIF($K$6:$K157,"="&amp;$K157)&gt;5,"",$H157),"")</f>
        <v/>
      </c>
      <c r="Q157" s="35" t="str">
        <f>IF($K157=Q$4&amp;"-"&amp;Q$5,IF(COUNTIF($K$6:$K157,"="&amp;$K157)&gt;5,"",$H157),"")</f>
        <v/>
      </c>
      <c r="R157" s="34" t="str">
        <f>IF($K157=R$4&amp;"-"&amp;R$5,IF(COUNTIF($K$6:$K157,"="&amp;$K157)&gt;5,"",$H157),"")</f>
        <v/>
      </c>
      <c r="S157" s="35" t="str">
        <f>IF($K157=S$4&amp;"-"&amp;S$5,IF(COUNTIF($K$6:$K157,"="&amp;$K157)&gt;5,"",$H157),"")</f>
        <v/>
      </c>
      <c r="T157" s="34" t="str">
        <f>IF($K157=T$4&amp;"-"&amp;T$5,IF(COUNTIF($K$6:$K157,"="&amp;$K157)&gt;5,"",$H157),"")</f>
        <v/>
      </c>
      <c r="U157" s="35" t="str">
        <f>IF($K157=U$4&amp;"-"&amp;U$5,IF(COUNTIF($K$6:$K157,"="&amp;$K157)&gt;5,"",$H157),"")</f>
        <v/>
      </c>
      <c r="V157" s="34" t="str">
        <f>IF($K157=V$4&amp;"-"&amp;V$5,IF(COUNTIF($K$6:$K157,"="&amp;$K157)&gt;5,"",$H157),"")</f>
        <v/>
      </c>
      <c r="W157" s="35" t="str">
        <f>IF($K157=W$4&amp;"-"&amp;W$5,IF(COUNTIF($K$6:$K157,"="&amp;$K157)&gt;5,"",$H157),"")</f>
        <v/>
      </c>
      <c r="X157" s="34" t="str">
        <f>IF($K157=X$4&amp;"-"&amp;X$5,IF(COUNTIF($K$6:$K157,"="&amp;$K157)&gt;5,"",$H157),"")</f>
        <v/>
      </c>
      <c r="Y157" s="35" t="str">
        <f>IF($K157=Y$4&amp;"-"&amp;Y$5,IF(COUNTIF($K$6:$K157,"="&amp;$K157)&gt;5,"",$H157),"")</f>
        <v/>
      </c>
      <c r="Z157" s="34" t="str">
        <f>IF($K157=Z$4&amp;"-"&amp;Z$5,IF(COUNTIF($K$6:$K157,"="&amp;$K157)&gt;5,"",$H157),"")</f>
        <v/>
      </c>
      <c r="AA157" s="33" t="str">
        <f>IF($K157=AA$4&amp;"-"&amp;AA$5,IF(COUNTIF($K$6:$K157,"="&amp;$K157)&gt;5,"",$H157),"")</f>
        <v/>
      </c>
      <c r="AB157" s="32" t="str">
        <f>IF($K157=AB$4&amp;"-"&amp;AB$5,IF(COUNTIF($K$6:$K157,"="&amp;$K157)&gt;5,"",$J157),"")</f>
        <v/>
      </c>
      <c r="AC157" s="35" t="str">
        <f>IF($K157=AC$4&amp;"-"&amp;AC$5,IF(COUNTIF($K$6:$K157,"="&amp;$K157)&gt;5,"",$J157),"")</f>
        <v/>
      </c>
      <c r="AD157" s="34" t="str">
        <f>IF($K157=AD$4&amp;"-"&amp;AD$5,IF(COUNTIF($K$6:$K157,"="&amp;$K157)&gt;5,"",$J157),"")</f>
        <v/>
      </c>
      <c r="AE157" s="35" t="str">
        <f>IF($K157=AE$4&amp;"-"&amp;AE$5,IF(COUNTIF($K$6:$K157,"="&amp;$K157)&gt;5,"",$J157),"")</f>
        <v/>
      </c>
      <c r="AF157" s="34" t="str">
        <f>IF($K157=AF$4&amp;"-"&amp;AF$5,IF(COUNTIF($K$6:$K157,"="&amp;$K157)&gt;5,"",$J157),"")</f>
        <v/>
      </c>
      <c r="AG157" s="35" t="str">
        <f>IF($K157=AG$4&amp;"-"&amp;AG$5,IF(COUNTIF($K$6:$K157,"="&amp;$K157)&gt;5,"",$J157),"")</f>
        <v/>
      </c>
      <c r="AH157" s="34" t="str">
        <f>IF($K157=AH$4&amp;"-"&amp;AH$5,IF(COUNTIF($K$6:$K157,"="&amp;$K157)&gt;5,"",$J157),"")</f>
        <v/>
      </c>
      <c r="AI157" s="35" t="str">
        <f>IF($K157=AI$4&amp;"-"&amp;AI$5,IF(COUNTIF($K$6:$K157,"="&amp;$K157)&gt;5,"",$J157),"")</f>
        <v/>
      </c>
      <c r="AJ157" s="34" t="str">
        <f>IF($K157=AJ$4&amp;"-"&amp;AJ$5,IF(COUNTIF($K$6:$K157,"="&amp;$K157)&gt;5,"",$J157),"")</f>
        <v/>
      </c>
      <c r="AK157" s="35" t="str">
        <f>IF($K157=AK$4&amp;"-"&amp;AK$5,IF(COUNTIF($K$6:$K157,"="&amp;$K157)&gt;5,"",$J157),"")</f>
        <v/>
      </c>
      <c r="AL157" s="34" t="str">
        <f>IF($K157=AL$4&amp;"-"&amp;AL$5,IF(COUNTIF($K$6:$K157,"="&amp;$K157)&gt;5,"",$J157),"")</f>
        <v/>
      </c>
      <c r="AM157" s="33" t="str">
        <f>IF($K157=AM$4&amp;"-"&amp;AM$5,IF(COUNTIF($K$6:$K157,"="&amp;$K157)&gt;5,"",$J157),"")</f>
        <v/>
      </c>
      <c r="AO157" s="12"/>
      <c r="AP157" s="12"/>
      <c r="AQ157" s="18"/>
      <c r="AR157" s="12"/>
      <c r="AS157" s="16"/>
      <c r="AT157" s="12"/>
      <c r="AU157" s="12"/>
      <c r="AV157" s="12"/>
      <c r="AW157" s="12"/>
      <c r="AX157" s="12"/>
    </row>
    <row r="158" spans="1:50" hidden="1" x14ac:dyDescent="0.25">
      <c r="A158" s="27">
        <v>153</v>
      </c>
      <c r="B158" s="51">
        <v>135</v>
      </c>
      <c r="C158" s="10" t="s">
        <v>557</v>
      </c>
      <c r="D158" s="3" t="s">
        <v>18</v>
      </c>
      <c r="E158" s="4" t="s">
        <v>5</v>
      </c>
      <c r="F158" s="51" t="b">
        <v>1</v>
      </c>
      <c r="G158" s="4" t="s">
        <v>12</v>
      </c>
      <c r="H158" s="4">
        <f>COUNTIF(G$6:G158,G158)</f>
        <v>126</v>
      </c>
      <c r="I158" s="53" t="str">
        <f t="shared" si="6"/>
        <v>M</v>
      </c>
      <c r="J158" s="53">
        <f>IF(I158="","",COUNTIF(I$6:I158,I158))</f>
        <v>110</v>
      </c>
      <c r="K158" s="29" t="str">
        <f t="shared" si="7"/>
        <v>SS-M</v>
      </c>
      <c r="L158" s="32" t="str">
        <f>IF($K158=L$4&amp;"-"&amp;L$5,IF(COUNTIF($K$6:$K158,"="&amp;$K158)&gt;5,"",$H158),"")</f>
        <v/>
      </c>
      <c r="M158" s="35" t="str">
        <f>IF($K158=M$4&amp;"-"&amp;M$5,IF(COUNTIF($K$6:$K158,"="&amp;$K158)&gt;5,"",$H158),"")</f>
        <v/>
      </c>
      <c r="N158" s="34" t="str">
        <f>IF($K158=N$4&amp;"-"&amp;N$5,IF(COUNTIF($K$6:$K158,"="&amp;$K158)&gt;5,"",$H158),"")</f>
        <v/>
      </c>
      <c r="O158" s="35" t="str">
        <f>IF($K158=O$4&amp;"-"&amp;O$5,IF(COUNTIF($K$6:$K158,"="&amp;$K158)&gt;5,"",$H158),"")</f>
        <v/>
      </c>
      <c r="P158" s="34" t="str">
        <f>IF($K158=P$4&amp;"-"&amp;P$5,IF(COUNTIF($K$6:$K158,"="&amp;$K158)&gt;5,"",$H158),"")</f>
        <v/>
      </c>
      <c r="Q158" s="35" t="str">
        <f>IF($K158=Q$4&amp;"-"&amp;Q$5,IF(COUNTIF($K$6:$K158,"="&amp;$K158)&gt;5,"",$H158),"")</f>
        <v/>
      </c>
      <c r="R158" s="34" t="str">
        <f>IF($K158=R$4&amp;"-"&amp;R$5,IF(COUNTIF($K$6:$K158,"="&amp;$K158)&gt;5,"",$H158),"")</f>
        <v/>
      </c>
      <c r="S158" s="35" t="str">
        <f>IF($K158=S$4&amp;"-"&amp;S$5,IF(COUNTIF($K$6:$K158,"="&amp;$K158)&gt;5,"",$H158),"")</f>
        <v/>
      </c>
      <c r="T158" s="34" t="str">
        <f>IF($K158=T$4&amp;"-"&amp;T$5,IF(COUNTIF($K$6:$K158,"="&amp;$K158)&gt;5,"",$H158),"")</f>
        <v/>
      </c>
      <c r="U158" s="35" t="str">
        <f>IF($K158=U$4&amp;"-"&amp;U$5,IF(COUNTIF($K$6:$K158,"="&amp;$K158)&gt;5,"",$H158),"")</f>
        <v/>
      </c>
      <c r="V158" s="34" t="str">
        <f>IF($K158=V$4&amp;"-"&amp;V$5,IF(COUNTIF($K$6:$K158,"="&amp;$K158)&gt;5,"",$H158),"")</f>
        <v/>
      </c>
      <c r="W158" s="35" t="str">
        <f>IF($K158=W$4&amp;"-"&amp;W$5,IF(COUNTIF($K$6:$K158,"="&amp;$K158)&gt;5,"",$H158),"")</f>
        <v/>
      </c>
      <c r="X158" s="34" t="str">
        <f>IF($K158=X$4&amp;"-"&amp;X$5,IF(COUNTIF($K$6:$K158,"="&amp;$K158)&gt;5,"",$H158),"")</f>
        <v/>
      </c>
      <c r="Y158" s="35" t="str">
        <f>IF($K158=Y$4&amp;"-"&amp;Y$5,IF(COUNTIF($K$6:$K158,"="&amp;$K158)&gt;5,"",$H158),"")</f>
        <v/>
      </c>
      <c r="Z158" s="34" t="str">
        <f>IF($K158=Z$4&amp;"-"&amp;Z$5,IF(COUNTIF($K$6:$K158,"="&amp;$K158)&gt;5,"",$H158),"")</f>
        <v/>
      </c>
      <c r="AA158" s="33" t="str">
        <f>IF($K158=AA$4&amp;"-"&amp;AA$5,IF(COUNTIF($K$6:$K158,"="&amp;$K158)&gt;5,"",$H158),"")</f>
        <v/>
      </c>
      <c r="AB158" s="32" t="str">
        <f>IF($K158=AB$4&amp;"-"&amp;AB$5,IF(COUNTIF($K$6:$K158,"="&amp;$K158)&gt;5,"",$J158),"")</f>
        <v/>
      </c>
      <c r="AC158" s="35" t="str">
        <f>IF($K158=AC$4&amp;"-"&amp;AC$5,IF(COUNTIF($K$6:$K158,"="&amp;$K158)&gt;5,"",$J158),"")</f>
        <v/>
      </c>
      <c r="AD158" s="34" t="str">
        <f>IF($K158=AD$4&amp;"-"&amp;AD$5,IF(COUNTIF($K$6:$K158,"="&amp;$K158)&gt;5,"",$J158),"")</f>
        <v/>
      </c>
      <c r="AE158" s="35" t="str">
        <f>IF($K158=AE$4&amp;"-"&amp;AE$5,IF(COUNTIF($K$6:$K158,"="&amp;$K158)&gt;5,"",$J158),"")</f>
        <v/>
      </c>
      <c r="AF158" s="34" t="str">
        <f>IF($K158=AF$4&amp;"-"&amp;AF$5,IF(COUNTIF($K$6:$K158,"="&amp;$K158)&gt;5,"",$J158),"")</f>
        <v/>
      </c>
      <c r="AG158" s="35" t="str">
        <f>IF($K158=AG$4&amp;"-"&amp;AG$5,IF(COUNTIF($K$6:$K158,"="&amp;$K158)&gt;5,"",$J158),"")</f>
        <v/>
      </c>
      <c r="AH158" s="34" t="str">
        <f>IF($K158=AH$4&amp;"-"&amp;AH$5,IF(COUNTIF($K$6:$K158,"="&amp;$K158)&gt;5,"",$J158),"")</f>
        <v/>
      </c>
      <c r="AI158" s="35" t="str">
        <f>IF($K158=AI$4&amp;"-"&amp;AI$5,IF(COUNTIF($K$6:$K158,"="&amp;$K158)&gt;5,"",$J158),"")</f>
        <v/>
      </c>
      <c r="AJ158" s="34" t="str">
        <f>IF($K158=AJ$4&amp;"-"&amp;AJ$5,IF(COUNTIF($K$6:$K158,"="&amp;$K158)&gt;5,"",$J158),"")</f>
        <v/>
      </c>
      <c r="AK158" s="35" t="str">
        <f>IF($K158=AK$4&amp;"-"&amp;AK$5,IF(COUNTIF($K$6:$K158,"="&amp;$K158)&gt;5,"",$J158),"")</f>
        <v/>
      </c>
      <c r="AL158" s="34" t="str">
        <f>IF($K158=AL$4&amp;"-"&amp;AL$5,IF(COUNTIF($K$6:$K158,"="&amp;$K158)&gt;5,"",$J158),"")</f>
        <v/>
      </c>
      <c r="AM158" s="33" t="str">
        <f>IF($K158=AM$4&amp;"-"&amp;AM$5,IF(COUNTIF($K$6:$K158,"="&amp;$K158)&gt;5,"",$J158),"")</f>
        <v/>
      </c>
      <c r="AO158" s="12"/>
      <c r="AP158" s="12"/>
      <c r="AQ158" s="18"/>
      <c r="AR158" s="12"/>
      <c r="AS158" s="16"/>
      <c r="AT158" s="12"/>
      <c r="AU158" s="12"/>
      <c r="AV158" s="12"/>
      <c r="AW158" s="12"/>
      <c r="AX158" s="12"/>
    </row>
    <row r="159" spans="1:50" hidden="1" x14ac:dyDescent="0.25">
      <c r="A159" s="26">
        <v>154</v>
      </c>
      <c r="B159" s="51">
        <v>136</v>
      </c>
      <c r="C159" s="10" t="s">
        <v>389</v>
      </c>
      <c r="D159" s="3" t="s">
        <v>140</v>
      </c>
      <c r="E159" s="4" t="s">
        <v>1</v>
      </c>
      <c r="F159" s="55" t="b">
        <v>1</v>
      </c>
      <c r="G159" s="4" t="s">
        <v>12</v>
      </c>
      <c r="H159" s="4">
        <f>COUNTIF(G$6:G159,G159)</f>
        <v>127</v>
      </c>
      <c r="I159" s="53" t="str">
        <f t="shared" si="6"/>
        <v>M</v>
      </c>
      <c r="J159" s="53">
        <f>IF(I159="","",COUNTIF(I$6:I159,I159))</f>
        <v>111</v>
      </c>
      <c r="K159" s="29" t="str">
        <f t="shared" si="7"/>
        <v>CTC-M</v>
      </c>
      <c r="L159" s="32" t="str">
        <f>IF($K159=L$4&amp;"-"&amp;L$5,IF(COUNTIF($K$6:$K159,"="&amp;$K159)&gt;5,"",$H159),"")</f>
        <v/>
      </c>
      <c r="M159" s="35" t="str">
        <f>IF($K159=M$4&amp;"-"&amp;M$5,IF(COUNTIF($K$6:$K159,"="&amp;$K159)&gt;5,"",$H159),"")</f>
        <v/>
      </c>
      <c r="N159" s="34" t="str">
        <f>IF($K159=N$4&amp;"-"&amp;N$5,IF(COUNTIF($K$6:$K159,"="&amp;$K159)&gt;5,"",$H159),"")</f>
        <v/>
      </c>
      <c r="O159" s="35" t="str">
        <f>IF($K159=O$4&amp;"-"&amp;O$5,IF(COUNTIF($K$6:$K159,"="&amp;$K159)&gt;5,"",$H159),"")</f>
        <v/>
      </c>
      <c r="P159" s="34" t="str">
        <f>IF($K159=P$4&amp;"-"&amp;P$5,IF(COUNTIF($K$6:$K159,"="&amp;$K159)&gt;5,"",$H159),"")</f>
        <v/>
      </c>
      <c r="Q159" s="35" t="str">
        <f>IF($K159=Q$4&amp;"-"&amp;Q$5,IF(COUNTIF($K$6:$K159,"="&amp;$K159)&gt;5,"",$H159),"")</f>
        <v/>
      </c>
      <c r="R159" s="34" t="str">
        <f>IF($K159=R$4&amp;"-"&amp;R$5,IF(COUNTIF($K$6:$K159,"="&amp;$K159)&gt;5,"",$H159),"")</f>
        <v/>
      </c>
      <c r="S159" s="35" t="str">
        <f>IF($K159=S$4&amp;"-"&amp;S$5,IF(COUNTIF($K$6:$K159,"="&amp;$K159)&gt;5,"",$H159),"")</f>
        <v/>
      </c>
      <c r="T159" s="34" t="str">
        <f>IF($K159=T$4&amp;"-"&amp;T$5,IF(COUNTIF($K$6:$K159,"="&amp;$K159)&gt;5,"",$H159),"")</f>
        <v/>
      </c>
      <c r="U159" s="35" t="str">
        <f>IF($K159=U$4&amp;"-"&amp;U$5,IF(COUNTIF($K$6:$K159,"="&amp;$K159)&gt;5,"",$H159),"")</f>
        <v/>
      </c>
      <c r="V159" s="34" t="str">
        <f>IF($K159=V$4&amp;"-"&amp;V$5,IF(COUNTIF($K$6:$K159,"="&amp;$K159)&gt;5,"",$H159),"")</f>
        <v/>
      </c>
      <c r="W159" s="35" t="str">
        <f>IF($K159=W$4&amp;"-"&amp;W$5,IF(COUNTIF($K$6:$K159,"="&amp;$K159)&gt;5,"",$H159),"")</f>
        <v/>
      </c>
      <c r="X159" s="34" t="str">
        <f>IF($K159=X$4&amp;"-"&amp;X$5,IF(COUNTIF($K$6:$K159,"="&amp;$K159)&gt;5,"",$H159),"")</f>
        <v/>
      </c>
      <c r="Y159" s="35" t="str">
        <f>IF($K159=Y$4&amp;"-"&amp;Y$5,IF(COUNTIF($K$6:$K159,"="&amp;$K159)&gt;5,"",$H159),"")</f>
        <v/>
      </c>
      <c r="Z159" s="34" t="str">
        <f>IF($K159=Z$4&amp;"-"&amp;Z$5,IF(COUNTIF($K$6:$K159,"="&amp;$K159)&gt;5,"",$H159),"")</f>
        <v/>
      </c>
      <c r="AA159" s="33" t="str">
        <f>IF($K159=AA$4&amp;"-"&amp;AA$5,IF(COUNTIF($K$6:$K159,"="&amp;$K159)&gt;5,"",$H159),"")</f>
        <v/>
      </c>
      <c r="AB159" s="32" t="str">
        <f>IF($K159=AB$4&amp;"-"&amp;AB$5,IF(COUNTIF($K$6:$K159,"="&amp;$K159)&gt;5,"",$J159),"")</f>
        <v/>
      </c>
      <c r="AC159" s="35" t="str">
        <f>IF($K159=AC$4&amp;"-"&amp;AC$5,IF(COUNTIF($K$6:$K159,"="&amp;$K159)&gt;5,"",$J159),"")</f>
        <v/>
      </c>
      <c r="AD159" s="34" t="str">
        <f>IF($K159=AD$4&amp;"-"&amp;AD$5,IF(COUNTIF($K$6:$K159,"="&amp;$K159)&gt;5,"",$J159),"")</f>
        <v/>
      </c>
      <c r="AE159" s="35" t="str">
        <f>IF($K159=AE$4&amp;"-"&amp;AE$5,IF(COUNTIF($K$6:$K159,"="&amp;$K159)&gt;5,"",$J159),"")</f>
        <v/>
      </c>
      <c r="AF159" s="34" t="str">
        <f>IF($K159=AF$4&amp;"-"&amp;AF$5,IF(COUNTIF($K$6:$K159,"="&amp;$K159)&gt;5,"",$J159),"")</f>
        <v/>
      </c>
      <c r="AG159" s="35" t="str">
        <f>IF($K159=AG$4&amp;"-"&amp;AG$5,IF(COUNTIF($K$6:$K159,"="&amp;$K159)&gt;5,"",$J159),"")</f>
        <v/>
      </c>
      <c r="AH159" s="34" t="str">
        <f>IF($K159=AH$4&amp;"-"&amp;AH$5,IF(COUNTIF($K$6:$K159,"="&amp;$K159)&gt;5,"",$J159),"")</f>
        <v/>
      </c>
      <c r="AI159" s="35" t="str">
        <f>IF($K159=AI$4&amp;"-"&amp;AI$5,IF(COUNTIF($K$6:$K159,"="&amp;$K159)&gt;5,"",$J159),"")</f>
        <v/>
      </c>
      <c r="AJ159" s="34" t="str">
        <f>IF($K159=AJ$4&amp;"-"&amp;AJ$5,IF(COUNTIF($K$6:$K159,"="&amp;$K159)&gt;5,"",$J159),"")</f>
        <v/>
      </c>
      <c r="AK159" s="35" t="str">
        <f>IF($K159=AK$4&amp;"-"&amp;AK$5,IF(COUNTIF($K$6:$K159,"="&amp;$K159)&gt;5,"",$J159),"")</f>
        <v/>
      </c>
      <c r="AL159" s="34" t="str">
        <f>IF($K159=AL$4&amp;"-"&amp;AL$5,IF(COUNTIF($K$6:$K159,"="&amp;$K159)&gt;5,"",$J159),"")</f>
        <v/>
      </c>
      <c r="AM159" s="33" t="str">
        <f>IF($K159=AM$4&amp;"-"&amp;AM$5,IF(COUNTIF($K$6:$K159,"="&amp;$K159)&gt;5,"",$J159),"")</f>
        <v/>
      </c>
      <c r="AO159" s="12"/>
      <c r="AP159" s="12"/>
      <c r="AQ159" s="18"/>
      <c r="AR159" s="12"/>
      <c r="AS159" s="16"/>
      <c r="AT159" s="12"/>
      <c r="AU159" s="12"/>
      <c r="AV159" s="12"/>
      <c r="AW159" s="12"/>
      <c r="AX159" s="12"/>
    </row>
    <row r="160" spans="1:50" x14ac:dyDescent="0.25">
      <c r="A160" s="27">
        <v>155</v>
      </c>
      <c r="B160" s="51">
        <v>137</v>
      </c>
      <c r="C160" s="10" t="s">
        <v>390</v>
      </c>
      <c r="D160" s="3" t="s">
        <v>310</v>
      </c>
      <c r="E160" s="4" t="s">
        <v>3</v>
      </c>
      <c r="F160" s="51" t="b">
        <v>1</v>
      </c>
      <c r="G160" s="4" t="s">
        <v>13</v>
      </c>
      <c r="H160" s="4">
        <f>COUNTIF(G$6:G160,G160)</f>
        <v>28</v>
      </c>
      <c r="I160" s="53" t="str">
        <f t="shared" si="6"/>
        <v>F</v>
      </c>
      <c r="J160" s="53">
        <f>IF(I160="","",COUNTIF(I$6:I160,I160))</f>
        <v>26</v>
      </c>
      <c r="K160" s="29" t="str">
        <f t="shared" si="7"/>
        <v>HRC-F</v>
      </c>
      <c r="L160" s="32" t="str">
        <f>IF($K160=L$4&amp;"-"&amp;L$5,IF(COUNTIF($K$6:$K160,"="&amp;$K160)&gt;5,"",$H160),"")</f>
        <v/>
      </c>
      <c r="M160" s="35" t="str">
        <f>IF($K160=M$4&amp;"-"&amp;M$5,IF(COUNTIF($K$6:$K160,"="&amp;$K160)&gt;5,"",$H160),"")</f>
        <v/>
      </c>
      <c r="N160" s="34" t="str">
        <f>IF($K160=N$4&amp;"-"&amp;N$5,IF(COUNTIF($K$6:$K160,"="&amp;$K160)&gt;5,"",$H160),"")</f>
        <v/>
      </c>
      <c r="O160" s="35" t="str">
        <f>IF($K160=O$4&amp;"-"&amp;O$5,IF(COUNTIF($K$6:$K160,"="&amp;$K160)&gt;5,"",$H160),"")</f>
        <v/>
      </c>
      <c r="P160" s="34" t="str">
        <f>IF($K160=P$4&amp;"-"&amp;P$5,IF(COUNTIF($K$6:$K160,"="&amp;$K160)&gt;5,"",$H160),"")</f>
        <v/>
      </c>
      <c r="Q160" s="35" t="str">
        <f>IF($K160=Q$4&amp;"-"&amp;Q$5,IF(COUNTIF($K$6:$K160,"="&amp;$K160)&gt;5,"",$H160),"")</f>
        <v/>
      </c>
      <c r="R160" s="34" t="str">
        <f>IF($K160=R$4&amp;"-"&amp;R$5,IF(COUNTIF($K$6:$K160,"="&amp;$K160)&gt;5,"",$H160),"")</f>
        <v/>
      </c>
      <c r="S160" s="35" t="str">
        <f>IF($K160=S$4&amp;"-"&amp;S$5,IF(COUNTIF($K$6:$K160,"="&amp;$K160)&gt;5,"",$H160),"")</f>
        <v/>
      </c>
      <c r="T160" s="34" t="str">
        <f>IF($K160=T$4&amp;"-"&amp;T$5,IF(COUNTIF($K$6:$K160,"="&amp;$K160)&gt;5,"",$H160),"")</f>
        <v/>
      </c>
      <c r="U160" s="35">
        <f>IF($K160=U$4&amp;"-"&amp;U$5,IF(COUNTIF($K$6:$K160,"="&amp;$K160)&gt;5,"",$H160),"")</f>
        <v>28</v>
      </c>
      <c r="V160" s="34" t="str">
        <f>IF($K160=V$4&amp;"-"&amp;V$5,IF(COUNTIF($K$6:$K160,"="&amp;$K160)&gt;5,"",$H160),"")</f>
        <v/>
      </c>
      <c r="W160" s="35" t="str">
        <f>IF($K160=W$4&amp;"-"&amp;W$5,IF(COUNTIF($K$6:$K160,"="&amp;$K160)&gt;5,"",$H160),"")</f>
        <v/>
      </c>
      <c r="X160" s="34" t="str">
        <f>IF($K160=X$4&amp;"-"&amp;X$5,IF(COUNTIF($K$6:$K160,"="&amp;$K160)&gt;5,"",$H160),"")</f>
        <v/>
      </c>
      <c r="Y160" s="35" t="str">
        <f>IF($K160=Y$4&amp;"-"&amp;Y$5,IF(COUNTIF($K$6:$K160,"="&amp;$K160)&gt;5,"",$H160),"")</f>
        <v/>
      </c>
      <c r="Z160" s="34" t="str">
        <f>IF($K160=Z$4&amp;"-"&amp;Z$5,IF(COUNTIF($K$6:$K160,"="&amp;$K160)&gt;5,"",$H160),"")</f>
        <v/>
      </c>
      <c r="AA160" s="33" t="str">
        <f>IF($K160=AA$4&amp;"-"&amp;AA$5,IF(COUNTIF($K$6:$K160,"="&amp;$K160)&gt;5,"",$H160),"")</f>
        <v/>
      </c>
      <c r="AB160" s="32" t="str">
        <f>IF($K160=AB$4&amp;"-"&amp;AB$5,IF(COUNTIF($K$6:$K160,"="&amp;$K160)&gt;5,"",$J160),"")</f>
        <v/>
      </c>
      <c r="AC160" s="35" t="str">
        <f>IF($K160=AC$4&amp;"-"&amp;AC$5,IF(COUNTIF($K$6:$K160,"="&amp;$K160)&gt;5,"",$J160),"")</f>
        <v/>
      </c>
      <c r="AD160" s="34" t="str">
        <f>IF($K160=AD$4&amp;"-"&amp;AD$5,IF(COUNTIF($K$6:$K160,"="&amp;$K160)&gt;5,"",$J160),"")</f>
        <v/>
      </c>
      <c r="AE160" s="35" t="str">
        <f>IF($K160=AE$4&amp;"-"&amp;AE$5,IF(COUNTIF($K$6:$K160,"="&amp;$K160)&gt;5,"",$J160),"")</f>
        <v/>
      </c>
      <c r="AF160" s="34" t="str">
        <f>IF($K160=AF$4&amp;"-"&amp;AF$5,IF(COUNTIF($K$6:$K160,"="&amp;$K160)&gt;5,"",$J160),"")</f>
        <v/>
      </c>
      <c r="AG160" s="35" t="str">
        <f>IF($K160=AG$4&amp;"-"&amp;AG$5,IF(COUNTIF($K$6:$K160,"="&amp;$K160)&gt;5,"",$J160),"")</f>
        <v/>
      </c>
      <c r="AH160" s="34" t="str">
        <f>IF($K160=AH$4&amp;"-"&amp;AH$5,IF(COUNTIF($K$6:$K160,"="&amp;$K160)&gt;5,"",$J160),"")</f>
        <v/>
      </c>
      <c r="AI160" s="35">
        <f>IF($K160=AI$4&amp;"-"&amp;AI$5,IF(COUNTIF($K$6:$K160,"="&amp;$K160)&gt;5,"",$J160),"")</f>
        <v>26</v>
      </c>
      <c r="AJ160" s="34" t="str">
        <f>IF($K160=AJ$4&amp;"-"&amp;AJ$5,IF(COUNTIF($K$6:$K160,"="&amp;$K160)&gt;5,"",$J160),"")</f>
        <v/>
      </c>
      <c r="AK160" s="35" t="str">
        <f>IF($K160=AK$4&amp;"-"&amp;AK$5,IF(COUNTIF($K$6:$K160,"="&amp;$K160)&gt;5,"",$J160),"")</f>
        <v/>
      </c>
      <c r="AL160" s="34" t="str">
        <f>IF($K160=AL$4&amp;"-"&amp;AL$5,IF(COUNTIF($K$6:$K160,"="&amp;$K160)&gt;5,"",$J160),"")</f>
        <v/>
      </c>
      <c r="AM160" s="33" t="str">
        <f>IF($K160=AM$4&amp;"-"&amp;AM$5,IF(COUNTIF($K$6:$K160,"="&amp;$K160)&gt;5,"",$J160),"")</f>
        <v/>
      </c>
      <c r="AO160" s="12"/>
      <c r="AP160" s="12"/>
      <c r="AQ160" s="18"/>
      <c r="AR160" s="12"/>
      <c r="AS160" s="16"/>
      <c r="AT160" s="12"/>
      <c r="AU160" s="12"/>
      <c r="AV160" s="12"/>
      <c r="AW160" s="12"/>
      <c r="AX160" s="12"/>
    </row>
    <row r="161" spans="1:50" hidden="1" x14ac:dyDescent="0.25">
      <c r="A161" s="26">
        <v>156</v>
      </c>
      <c r="B161" s="51">
        <v>138</v>
      </c>
      <c r="C161" s="10" t="s">
        <v>391</v>
      </c>
      <c r="D161" s="3" t="s">
        <v>498</v>
      </c>
      <c r="E161" s="4" t="s">
        <v>0</v>
      </c>
      <c r="F161" s="55" t="b">
        <v>1</v>
      </c>
      <c r="G161" s="4" t="s">
        <v>13</v>
      </c>
      <c r="H161" s="4">
        <f>COUNTIF(G$6:G161,G161)</f>
        <v>29</v>
      </c>
      <c r="I161" s="53" t="str">
        <f t="shared" si="6"/>
        <v>F</v>
      </c>
      <c r="J161" s="53">
        <f>IF(I161="","",COUNTIF(I$6:I161,I161))</f>
        <v>27</v>
      </c>
      <c r="K161" s="29" t="str">
        <f t="shared" si="7"/>
        <v>C&amp;C-F</v>
      </c>
      <c r="L161" s="32" t="str">
        <f>IF($K161=L$4&amp;"-"&amp;L$5,IF(COUNTIF($K$6:$K161,"="&amp;$K161)&gt;5,"",$H161),"")</f>
        <v/>
      </c>
      <c r="M161" s="35" t="str">
        <f>IF($K161=M$4&amp;"-"&amp;M$5,IF(COUNTIF($K$6:$K161,"="&amp;$K161)&gt;5,"",$H161),"")</f>
        <v/>
      </c>
      <c r="N161" s="34" t="str">
        <f>IF($K161=N$4&amp;"-"&amp;N$5,IF(COUNTIF($K$6:$K161,"="&amp;$K161)&gt;5,"",$H161),"")</f>
        <v/>
      </c>
      <c r="O161" s="35" t="str">
        <f>IF($K161=O$4&amp;"-"&amp;O$5,IF(COUNTIF($K$6:$K161,"="&amp;$K161)&gt;5,"",$H161),"")</f>
        <v/>
      </c>
      <c r="P161" s="34" t="str">
        <f>IF($K161=P$4&amp;"-"&amp;P$5,IF(COUNTIF($K$6:$K161,"="&amp;$K161)&gt;5,"",$H161),"")</f>
        <v/>
      </c>
      <c r="Q161" s="35" t="str">
        <f>IF($K161=Q$4&amp;"-"&amp;Q$5,IF(COUNTIF($K$6:$K161,"="&amp;$K161)&gt;5,"",$H161),"")</f>
        <v/>
      </c>
      <c r="R161" s="34" t="str">
        <f>IF($K161=R$4&amp;"-"&amp;R$5,IF(COUNTIF($K$6:$K161,"="&amp;$K161)&gt;5,"",$H161),"")</f>
        <v/>
      </c>
      <c r="S161" s="35" t="str">
        <f>IF($K161=S$4&amp;"-"&amp;S$5,IF(COUNTIF($K$6:$K161,"="&amp;$K161)&gt;5,"",$H161),"")</f>
        <v/>
      </c>
      <c r="T161" s="34" t="str">
        <f>IF($K161=T$4&amp;"-"&amp;T$5,IF(COUNTIF($K$6:$K161,"="&amp;$K161)&gt;5,"",$H161),"")</f>
        <v/>
      </c>
      <c r="U161" s="35" t="str">
        <f>IF($K161=U$4&amp;"-"&amp;U$5,IF(COUNTIF($K$6:$K161,"="&amp;$K161)&gt;5,"",$H161),"")</f>
        <v/>
      </c>
      <c r="V161" s="34" t="str">
        <f>IF($K161=V$4&amp;"-"&amp;V$5,IF(COUNTIF($K$6:$K161,"="&amp;$K161)&gt;5,"",$H161),"")</f>
        <v/>
      </c>
      <c r="W161" s="35" t="str">
        <f>IF($K161=W$4&amp;"-"&amp;W$5,IF(COUNTIF($K$6:$K161,"="&amp;$K161)&gt;5,"",$H161),"")</f>
        <v/>
      </c>
      <c r="X161" s="34" t="str">
        <f>IF($K161=X$4&amp;"-"&amp;X$5,IF(COUNTIF($K$6:$K161,"="&amp;$K161)&gt;5,"",$H161),"")</f>
        <v/>
      </c>
      <c r="Y161" s="35" t="str">
        <f>IF($K161=Y$4&amp;"-"&amp;Y$5,IF(COUNTIF($K$6:$K161,"="&amp;$K161)&gt;5,"",$H161),"")</f>
        <v/>
      </c>
      <c r="Z161" s="34" t="str">
        <f>IF($K161=Z$4&amp;"-"&amp;Z$5,IF(COUNTIF($K$6:$K161,"="&amp;$K161)&gt;5,"",$H161),"")</f>
        <v/>
      </c>
      <c r="AA161" s="33" t="str">
        <f>IF($K161=AA$4&amp;"-"&amp;AA$5,IF(COUNTIF($K$6:$K161,"="&amp;$K161)&gt;5,"",$H161),"")</f>
        <v/>
      </c>
      <c r="AB161" s="32" t="str">
        <f>IF($K161=AB$4&amp;"-"&amp;AB$5,IF(COUNTIF($K$6:$K161,"="&amp;$K161)&gt;5,"",$J161),"")</f>
        <v/>
      </c>
      <c r="AC161" s="35" t="str">
        <f>IF($K161=AC$4&amp;"-"&amp;AC$5,IF(COUNTIF($K$6:$K161,"="&amp;$K161)&gt;5,"",$J161),"")</f>
        <v/>
      </c>
      <c r="AD161" s="34" t="str">
        <f>IF($K161=AD$4&amp;"-"&amp;AD$5,IF(COUNTIF($K$6:$K161,"="&amp;$K161)&gt;5,"",$J161),"")</f>
        <v/>
      </c>
      <c r="AE161" s="35" t="str">
        <f>IF($K161=AE$4&amp;"-"&amp;AE$5,IF(COUNTIF($K$6:$K161,"="&amp;$K161)&gt;5,"",$J161),"")</f>
        <v/>
      </c>
      <c r="AF161" s="34" t="str">
        <f>IF($K161=AF$4&amp;"-"&amp;AF$5,IF(COUNTIF($K$6:$K161,"="&amp;$K161)&gt;5,"",$J161),"")</f>
        <v/>
      </c>
      <c r="AG161" s="35" t="str">
        <f>IF($K161=AG$4&amp;"-"&amp;AG$5,IF(COUNTIF($K$6:$K161,"="&amp;$K161)&gt;5,"",$J161),"")</f>
        <v/>
      </c>
      <c r="AH161" s="34" t="str">
        <f>IF($K161=AH$4&amp;"-"&amp;AH$5,IF(COUNTIF($K$6:$K161,"="&amp;$K161)&gt;5,"",$J161),"")</f>
        <v/>
      </c>
      <c r="AI161" s="35" t="str">
        <f>IF($K161=AI$4&amp;"-"&amp;AI$5,IF(COUNTIF($K$6:$K161,"="&amp;$K161)&gt;5,"",$J161),"")</f>
        <v/>
      </c>
      <c r="AJ161" s="34" t="str">
        <f>IF($K161=AJ$4&amp;"-"&amp;AJ$5,IF(COUNTIF($K$6:$K161,"="&amp;$K161)&gt;5,"",$J161),"")</f>
        <v/>
      </c>
      <c r="AK161" s="35" t="str">
        <f>IF($K161=AK$4&amp;"-"&amp;AK$5,IF(COUNTIF($K$6:$K161,"="&amp;$K161)&gt;5,"",$J161),"")</f>
        <v/>
      </c>
      <c r="AL161" s="34" t="str">
        <f>IF($K161=AL$4&amp;"-"&amp;AL$5,IF(COUNTIF($K$6:$K161,"="&amp;$K161)&gt;5,"",$J161),"")</f>
        <v/>
      </c>
      <c r="AM161" s="33" t="str">
        <f>IF($K161=AM$4&amp;"-"&amp;AM$5,IF(COUNTIF($K$6:$K161,"="&amp;$K161)&gt;5,"",$J161),"")</f>
        <v/>
      </c>
      <c r="AO161" s="12"/>
      <c r="AP161" s="12"/>
      <c r="AQ161" s="18"/>
      <c r="AR161" s="12"/>
      <c r="AS161" s="16"/>
      <c r="AT161" s="12"/>
      <c r="AU161" s="12"/>
      <c r="AV161" s="12"/>
      <c r="AW161" s="12"/>
      <c r="AX161" s="12"/>
    </row>
    <row r="162" spans="1:50" hidden="1" x14ac:dyDescent="0.25">
      <c r="A162" s="27">
        <v>157</v>
      </c>
      <c r="B162" s="51">
        <v>139</v>
      </c>
      <c r="C162" s="10" t="s">
        <v>392</v>
      </c>
      <c r="D162" s="3" t="s">
        <v>156</v>
      </c>
      <c r="E162" s="4" t="s">
        <v>2</v>
      </c>
      <c r="F162" s="51" t="b">
        <v>1</v>
      </c>
      <c r="G162" s="4" t="s">
        <v>12</v>
      </c>
      <c r="H162" s="4">
        <f>COUNTIF(G$6:G162,G162)</f>
        <v>128</v>
      </c>
      <c r="I162" s="53" t="str">
        <f t="shared" si="6"/>
        <v>M</v>
      </c>
      <c r="J162" s="53">
        <f>IF(I162="","",COUNTIF(I$6:I162,I162))</f>
        <v>112</v>
      </c>
      <c r="K162" s="29" t="str">
        <f t="shared" si="7"/>
        <v>Ely-M</v>
      </c>
      <c r="L162" s="32" t="str">
        <f>IF($K162=L$4&amp;"-"&amp;L$5,IF(COUNTIF($K$6:$K162,"="&amp;$K162)&gt;5,"",$H162),"")</f>
        <v/>
      </c>
      <c r="M162" s="35" t="str">
        <f>IF($K162=M$4&amp;"-"&amp;M$5,IF(COUNTIF($K$6:$K162,"="&amp;$K162)&gt;5,"",$H162),"")</f>
        <v/>
      </c>
      <c r="N162" s="34" t="str">
        <f>IF($K162=N$4&amp;"-"&amp;N$5,IF(COUNTIF($K$6:$K162,"="&amp;$K162)&gt;5,"",$H162),"")</f>
        <v/>
      </c>
      <c r="O162" s="35" t="str">
        <f>IF($K162=O$4&amp;"-"&amp;O$5,IF(COUNTIF($K$6:$K162,"="&amp;$K162)&gt;5,"",$H162),"")</f>
        <v/>
      </c>
      <c r="P162" s="34" t="str">
        <f>IF($K162=P$4&amp;"-"&amp;P$5,IF(COUNTIF($K$6:$K162,"="&amp;$K162)&gt;5,"",$H162),"")</f>
        <v/>
      </c>
      <c r="Q162" s="35" t="str">
        <f>IF($K162=Q$4&amp;"-"&amp;Q$5,IF(COUNTIF($K$6:$K162,"="&amp;$K162)&gt;5,"",$H162),"")</f>
        <v/>
      </c>
      <c r="R162" s="34" t="str">
        <f>IF($K162=R$4&amp;"-"&amp;R$5,IF(COUNTIF($K$6:$K162,"="&amp;$K162)&gt;5,"",$H162),"")</f>
        <v/>
      </c>
      <c r="S162" s="35" t="str">
        <f>IF($K162=S$4&amp;"-"&amp;S$5,IF(COUNTIF($K$6:$K162,"="&amp;$K162)&gt;5,"",$H162),"")</f>
        <v/>
      </c>
      <c r="T162" s="34" t="str">
        <f>IF($K162=T$4&amp;"-"&amp;T$5,IF(COUNTIF($K$6:$K162,"="&amp;$K162)&gt;5,"",$H162),"")</f>
        <v/>
      </c>
      <c r="U162" s="35" t="str">
        <f>IF($K162=U$4&amp;"-"&amp;U$5,IF(COUNTIF($K$6:$K162,"="&amp;$K162)&gt;5,"",$H162),"")</f>
        <v/>
      </c>
      <c r="V162" s="34" t="str">
        <f>IF($K162=V$4&amp;"-"&amp;V$5,IF(COUNTIF($K$6:$K162,"="&amp;$K162)&gt;5,"",$H162),"")</f>
        <v/>
      </c>
      <c r="W162" s="35" t="str">
        <f>IF($K162=W$4&amp;"-"&amp;W$5,IF(COUNTIF($K$6:$K162,"="&amp;$K162)&gt;5,"",$H162),"")</f>
        <v/>
      </c>
      <c r="X162" s="34" t="str">
        <f>IF($K162=X$4&amp;"-"&amp;X$5,IF(COUNTIF($K$6:$K162,"="&amp;$K162)&gt;5,"",$H162),"")</f>
        <v/>
      </c>
      <c r="Y162" s="35" t="str">
        <f>IF($K162=Y$4&amp;"-"&amp;Y$5,IF(COUNTIF($K$6:$K162,"="&amp;$K162)&gt;5,"",$H162),"")</f>
        <v/>
      </c>
      <c r="Z162" s="34" t="str">
        <f>IF($K162=Z$4&amp;"-"&amp;Z$5,IF(COUNTIF($K$6:$K162,"="&amp;$K162)&gt;5,"",$H162),"")</f>
        <v/>
      </c>
      <c r="AA162" s="33" t="str">
        <f>IF($K162=AA$4&amp;"-"&amp;AA$5,IF(COUNTIF($K$6:$K162,"="&amp;$K162)&gt;5,"",$H162),"")</f>
        <v/>
      </c>
      <c r="AB162" s="32" t="str">
        <f>IF($K162=AB$4&amp;"-"&amp;AB$5,IF(COUNTIF($K$6:$K162,"="&amp;$K162)&gt;5,"",$J162),"")</f>
        <v/>
      </c>
      <c r="AC162" s="35" t="str">
        <f>IF($K162=AC$4&amp;"-"&amp;AC$5,IF(COUNTIF($K$6:$K162,"="&amp;$K162)&gt;5,"",$J162),"")</f>
        <v/>
      </c>
      <c r="AD162" s="34" t="str">
        <f>IF($K162=AD$4&amp;"-"&amp;AD$5,IF(COUNTIF($K$6:$K162,"="&amp;$K162)&gt;5,"",$J162),"")</f>
        <v/>
      </c>
      <c r="AE162" s="35" t="str">
        <f>IF($K162=AE$4&amp;"-"&amp;AE$5,IF(COUNTIF($K$6:$K162,"="&amp;$K162)&gt;5,"",$J162),"")</f>
        <v/>
      </c>
      <c r="AF162" s="34" t="str">
        <f>IF($K162=AF$4&amp;"-"&amp;AF$5,IF(COUNTIF($K$6:$K162,"="&amp;$K162)&gt;5,"",$J162),"")</f>
        <v/>
      </c>
      <c r="AG162" s="35" t="str">
        <f>IF($K162=AG$4&amp;"-"&amp;AG$5,IF(COUNTIF($K$6:$K162,"="&amp;$K162)&gt;5,"",$J162),"")</f>
        <v/>
      </c>
      <c r="AH162" s="34" t="str">
        <f>IF($K162=AH$4&amp;"-"&amp;AH$5,IF(COUNTIF($K$6:$K162,"="&amp;$K162)&gt;5,"",$J162),"")</f>
        <v/>
      </c>
      <c r="AI162" s="35" t="str">
        <f>IF($K162=AI$4&amp;"-"&amp;AI$5,IF(COUNTIF($K$6:$K162,"="&amp;$K162)&gt;5,"",$J162),"")</f>
        <v/>
      </c>
      <c r="AJ162" s="34" t="str">
        <f>IF($K162=AJ$4&amp;"-"&amp;AJ$5,IF(COUNTIF($K$6:$K162,"="&amp;$K162)&gt;5,"",$J162),"")</f>
        <v/>
      </c>
      <c r="AK162" s="35" t="str">
        <f>IF($K162=AK$4&amp;"-"&amp;AK$5,IF(COUNTIF($K$6:$K162,"="&amp;$K162)&gt;5,"",$J162),"")</f>
        <v/>
      </c>
      <c r="AL162" s="34" t="str">
        <f>IF($K162=AL$4&amp;"-"&amp;AL$5,IF(COUNTIF($K$6:$K162,"="&amp;$K162)&gt;5,"",$J162),"")</f>
        <v/>
      </c>
      <c r="AM162" s="33" t="str">
        <f>IF($K162=AM$4&amp;"-"&amp;AM$5,IF(COUNTIF($K$6:$K162,"="&amp;$K162)&gt;5,"",$J162),"")</f>
        <v/>
      </c>
      <c r="AO162" s="12"/>
      <c r="AP162" s="12"/>
      <c r="AQ162" s="18"/>
      <c r="AR162" s="12"/>
      <c r="AS162" s="16"/>
      <c r="AT162" s="12"/>
      <c r="AU162" s="12"/>
      <c r="AV162" s="12"/>
      <c r="AW162" s="12"/>
      <c r="AX162" s="12"/>
    </row>
    <row r="163" spans="1:50" hidden="1" x14ac:dyDescent="0.25">
      <c r="A163" s="26">
        <v>158</v>
      </c>
      <c r="B163" s="51">
        <v>140</v>
      </c>
      <c r="C163" s="10" t="s">
        <v>393</v>
      </c>
      <c r="D163" s="3" t="s">
        <v>278</v>
      </c>
      <c r="E163" s="4" t="s">
        <v>1</v>
      </c>
      <c r="F163" s="55" t="b">
        <v>1</v>
      </c>
      <c r="G163" s="4" t="s">
        <v>12</v>
      </c>
      <c r="H163" s="4">
        <f>COUNTIF(G$6:G163,G163)</f>
        <v>129</v>
      </c>
      <c r="I163" s="53" t="str">
        <f t="shared" si="6"/>
        <v>M</v>
      </c>
      <c r="J163" s="53">
        <f>IF(I163="","",COUNTIF(I$6:I163,I163))</f>
        <v>113</v>
      </c>
      <c r="K163" s="29" t="str">
        <f t="shared" si="7"/>
        <v>CTC-M</v>
      </c>
      <c r="L163" s="32" t="str">
        <f>IF($K163=L$4&amp;"-"&amp;L$5,IF(COUNTIF($K$6:$K163,"="&amp;$K163)&gt;5,"",$H163),"")</f>
        <v/>
      </c>
      <c r="M163" s="35" t="str">
        <f>IF($K163=M$4&amp;"-"&amp;M$5,IF(COUNTIF($K$6:$K163,"="&amp;$K163)&gt;5,"",$H163),"")</f>
        <v/>
      </c>
      <c r="N163" s="34" t="str">
        <f>IF($K163=N$4&amp;"-"&amp;N$5,IF(COUNTIF($K$6:$K163,"="&amp;$K163)&gt;5,"",$H163),"")</f>
        <v/>
      </c>
      <c r="O163" s="35" t="str">
        <f>IF($K163=O$4&amp;"-"&amp;O$5,IF(COUNTIF($K$6:$K163,"="&amp;$K163)&gt;5,"",$H163),"")</f>
        <v/>
      </c>
      <c r="P163" s="34" t="str">
        <f>IF($K163=P$4&amp;"-"&amp;P$5,IF(COUNTIF($K$6:$K163,"="&amp;$K163)&gt;5,"",$H163),"")</f>
        <v/>
      </c>
      <c r="Q163" s="35" t="str">
        <f>IF($K163=Q$4&amp;"-"&amp;Q$5,IF(COUNTIF($K$6:$K163,"="&amp;$K163)&gt;5,"",$H163),"")</f>
        <v/>
      </c>
      <c r="R163" s="34" t="str">
        <f>IF($K163=R$4&amp;"-"&amp;R$5,IF(COUNTIF($K$6:$K163,"="&amp;$K163)&gt;5,"",$H163),"")</f>
        <v/>
      </c>
      <c r="S163" s="35" t="str">
        <f>IF($K163=S$4&amp;"-"&amp;S$5,IF(COUNTIF($K$6:$K163,"="&amp;$K163)&gt;5,"",$H163),"")</f>
        <v/>
      </c>
      <c r="T163" s="34" t="str">
        <f>IF($K163=T$4&amp;"-"&amp;T$5,IF(COUNTIF($K$6:$K163,"="&amp;$K163)&gt;5,"",$H163),"")</f>
        <v/>
      </c>
      <c r="U163" s="35" t="str">
        <f>IF($K163=U$4&amp;"-"&amp;U$5,IF(COUNTIF($K$6:$K163,"="&amp;$K163)&gt;5,"",$H163),"")</f>
        <v/>
      </c>
      <c r="V163" s="34" t="str">
        <f>IF($K163=V$4&amp;"-"&amp;V$5,IF(COUNTIF($K$6:$K163,"="&amp;$K163)&gt;5,"",$H163),"")</f>
        <v/>
      </c>
      <c r="W163" s="35" t="str">
        <f>IF($K163=W$4&amp;"-"&amp;W$5,IF(COUNTIF($K$6:$K163,"="&amp;$K163)&gt;5,"",$H163),"")</f>
        <v/>
      </c>
      <c r="X163" s="34" t="str">
        <f>IF($K163=X$4&amp;"-"&amp;X$5,IF(COUNTIF($K$6:$K163,"="&amp;$K163)&gt;5,"",$H163),"")</f>
        <v/>
      </c>
      <c r="Y163" s="35" t="str">
        <f>IF($K163=Y$4&amp;"-"&amp;Y$5,IF(COUNTIF($K$6:$K163,"="&amp;$K163)&gt;5,"",$H163),"")</f>
        <v/>
      </c>
      <c r="Z163" s="34" t="str">
        <f>IF($K163=Z$4&amp;"-"&amp;Z$5,IF(COUNTIF($K$6:$K163,"="&amp;$K163)&gt;5,"",$H163),"")</f>
        <v/>
      </c>
      <c r="AA163" s="33" t="str">
        <f>IF($K163=AA$4&amp;"-"&amp;AA$5,IF(COUNTIF($K$6:$K163,"="&amp;$K163)&gt;5,"",$H163),"")</f>
        <v/>
      </c>
      <c r="AB163" s="32" t="str">
        <f>IF($K163=AB$4&amp;"-"&amp;AB$5,IF(COUNTIF($K$6:$K163,"="&amp;$K163)&gt;5,"",$J163),"")</f>
        <v/>
      </c>
      <c r="AC163" s="35" t="str">
        <f>IF($K163=AC$4&amp;"-"&amp;AC$5,IF(COUNTIF($K$6:$K163,"="&amp;$K163)&gt;5,"",$J163),"")</f>
        <v/>
      </c>
      <c r="AD163" s="34" t="str">
        <f>IF($K163=AD$4&amp;"-"&amp;AD$5,IF(COUNTIF($K$6:$K163,"="&amp;$K163)&gt;5,"",$J163),"")</f>
        <v/>
      </c>
      <c r="AE163" s="35" t="str">
        <f>IF($K163=AE$4&amp;"-"&amp;AE$5,IF(COUNTIF($K$6:$K163,"="&amp;$K163)&gt;5,"",$J163),"")</f>
        <v/>
      </c>
      <c r="AF163" s="34" t="str">
        <f>IF($K163=AF$4&amp;"-"&amp;AF$5,IF(COUNTIF($K$6:$K163,"="&amp;$K163)&gt;5,"",$J163),"")</f>
        <v/>
      </c>
      <c r="AG163" s="35" t="str">
        <f>IF($K163=AG$4&amp;"-"&amp;AG$5,IF(COUNTIF($K$6:$K163,"="&amp;$K163)&gt;5,"",$J163),"")</f>
        <v/>
      </c>
      <c r="AH163" s="34" t="str">
        <f>IF($K163=AH$4&amp;"-"&amp;AH$5,IF(COUNTIF($K$6:$K163,"="&amp;$K163)&gt;5,"",$J163),"")</f>
        <v/>
      </c>
      <c r="AI163" s="35" t="str">
        <f>IF($K163=AI$4&amp;"-"&amp;AI$5,IF(COUNTIF($K$6:$K163,"="&amp;$K163)&gt;5,"",$J163),"")</f>
        <v/>
      </c>
      <c r="AJ163" s="34" t="str">
        <f>IF($K163=AJ$4&amp;"-"&amp;AJ$5,IF(COUNTIF($K$6:$K163,"="&amp;$K163)&gt;5,"",$J163),"")</f>
        <v/>
      </c>
      <c r="AK163" s="35" t="str">
        <f>IF($K163=AK$4&amp;"-"&amp;AK$5,IF(COUNTIF($K$6:$K163,"="&amp;$K163)&gt;5,"",$J163),"")</f>
        <v/>
      </c>
      <c r="AL163" s="34" t="str">
        <f>IF($K163=AL$4&amp;"-"&amp;AL$5,IF(COUNTIF($K$6:$K163,"="&amp;$K163)&gt;5,"",$J163),"")</f>
        <v/>
      </c>
      <c r="AM163" s="33" t="str">
        <f>IF($K163=AM$4&amp;"-"&amp;AM$5,IF(COUNTIF($K$6:$K163,"="&amp;$K163)&gt;5,"",$J163),"")</f>
        <v/>
      </c>
      <c r="AO163" s="12"/>
      <c r="AP163" s="12"/>
      <c r="AQ163" s="18"/>
      <c r="AR163" s="12"/>
      <c r="AS163" s="16"/>
      <c r="AT163" s="12"/>
      <c r="AU163" s="12"/>
      <c r="AV163" s="12"/>
      <c r="AW163" s="12"/>
      <c r="AX163" s="12"/>
    </row>
    <row r="164" spans="1:50" hidden="1" x14ac:dyDescent="0.25">
      <c r="A164" s="27">
        <v>159</v>
      </c>
      <c r="B164" s="51">
        <v>141</v>
      </c>
      <c r="C164" s="10" t="s">
        <v>394</v>
      </c>
      <c r="D164" s="3" t="s">
        <v>321</v>
      </c>
      <c r="E164" s="4" t="s">
        <v>5</v>
      </c>
      <c r="F164" s="51" t="b">
        <v>1</v>
      </c>
      <c r="G164" s="4" t="s">
        <v>12</v>
      </c>
      <c r="H164" s="4">
        <f>COUNTIF(G$6:G164,G164)</f>
        <v>130</v>
      </c>
      <c r="I164" s="53" t="str">
        <f t="shared" si="6"/>
        <v>M</v>
      </c>
      <c r="J164" s="53">
        <f>IF(I164="","",COUNTIF(I$6:I164,I164))</f>
        <v>114</v>
      </c>
      <c r="K164" s="29" t="str">
        <f t="shared" si="7"/>
        <v>SS-M</v>
      </c>
      <c r="L164" s="32" t="str">
        <f>IF($K164=L$4&amp;"-"&amp;L$5,IF(COUNTIF($K$6:$K164,"="&amp;$K164)&gt;5,"",$H164),"")</f>
        <v/>
      </c>
      <c r="M164" s="35" t="str">
        <f>IF($K164=M$4&amp;"-"&amp;M$5,IF(COUNTIF($K$6:$K164,"="&amp;$K164)&gt;5,"",$H164),"")</f>
        <v/>
      </c>
      <c r="N164" s="34" t="str">
        <f>IF($K164=N$4&amp;"-"&amp;N$5,IF(COUNTIF($K$6:$K164,"="&amp;$K164)&gt;5,"",$H164),"")</f>
        <v/>
      </c>
      <c r="O164" s="35" t="str">
        <f>IF($K164=O$4&amp;"-"&amp;O$5,IF(COUNTIF($K$6:$K164,"="&amp;$K164)&gt;5,"",$H164),"")</f>
        <v/>
      </c>
      <c r="P164" s="34" t="str">
        <f>IF($K164=P$4&amp;"-"&amp;P$5,IF(COUNTIF($K$6:$K164,"="&amp;$K164)&gt;5,"",$H164),"")</f>
        <v/>
      </c>
      <c r="Q164" s="35" t="str">
        <f>IF($K164=Q$4&amp;"-"&amp;Q$5,IF(COUNTIF($K$6:$K164,"="&amp;$K164)&gt;5,"",$H164),"")</f>
        <v/>
      </c>
      <c r="R164" s="34" t="str">
        <f>IF($K164=R$4&amp;"-"&amp;R$5,IF(COUNTIF($K$6:$K164,"="&amp;$K164)&gt;5,"",$H164),"")</f>
        <v/>
      </c>
      <c r="S164" s="35" t="str">
        <f>IF($K164=S$4&amp;"-"&amp;S$5,IF(COUNTIF($K$6:$K164,"="&amp;$K164)&gt;5,"",$H164),"")</f>
        <v/>
      </c>
      <c r="T164" s="34" t="str">
        <f>IF($K164=T$4&amp;"-"&amp;T$5,IF(COUNTIF($K$6:$K164,"="&amp;$K164)&gt;5,"",$H164),"")</f>
        <v/>
      </c>
      <c r="U164" s="35" t="str">
        <f>IF($K164=U$4&amp;"-"&amp;U$5,IF(COUNTIF($K$6:$K164,"="&amp;$K164)&gt;5,"",$H164),"")</f>
        <v/>
      </c>
      <c r="V164" s="34" t="str">
        <f>IF($K164=V$4&amp;"-"&amp;V$5,IF(COUNTIF($K$6:$K164,"="&amp;$K164)&gt;5,"",$H164),"")</f>
        <v/>
      </c>
      <c r="W164" s="35" t="str">
        <f>IF($K164=W$4&amp;"-"&amp;W$5,IF(COUNTIF($K$6:$K164,"="&amp;$K164)&gt;5,"",$H164),"")</f>
        <v/>
      </c>
      <c r="X164" s="34" t="str">
        <f>IF($K164=X$4&amp;"-"&amp;X$5,IF(COUNTIF($K$6:$K164,"="&amp;$K164)&gt;5,"",$H164),"")</f>
        <v/>
      </c>
      <c r="Y164" s="35" t="str">
        <f>IF($K164=Y$4&amp;"-"&amp;Y$5,IF(COUNTIF($K$6:$K164,"="&amp;$K164)&gt;5,"",$H164),"")</f>
        <v/>
      </c>
      <c r="Z164" s="34" t="str">
        <f>IF($K164=Z$4&amp;"-"&amp;Z$5,IF(COUNTIF($K$6:$K164,"="&amp;$K164)&gt;5,"",$H164),"")</f>
        <v/>
      </c>
      <c r="AA164" s="33" t="str">
        <f>IF($K164=AA$4&amp;"-"&amp;AA$5,IF(COUNTIF($K$6:$K164,"="&amp;$K164)&gt;5,"",$H164),"")</f>
        <v/>
      </c>
      <c r="AB164" s="32" t="str">
        <f>IF($K164=AB$4&amp;"-"&amp;AB$5,IF(COUNTIF($K$6:$K164,"="&amp;$K164)&gt;5,"",$J164),"")</f>
        <v/>
      </c>
      <c r="AC164" s="35" t="str">
        <f>IF($K164=AC$4&amp;"-"&amp;AC$5,IF(COUNTIF($K$6:$K164,"="&amp;$K164)&gt;5,"",$J164),"")</f>
        <v/>
      </c>
      <c r="AD164" s="34" t="str">
        <f>IF($K164=AD$4&amp;"-"&amp;AD$5,IF(COUNTIF($K$6:$K164,"="&amp;$K164)&gt;5,"",$J164),"")</f>
        <v/>
      </c>
      <c r="AE164" s="35" t="str">
        <f>IF($K164=AE$4&amp;"-"&amp;AE$5,IF(COUNTIF($K$6:$K164,"="&amp;$K164)&gt;5,"",$J164),"")</f>
        <v/>
      </c>
      <c r="AF164" s="34" t="str">
        <f>IF($K164=AF$4&amp;"-"&amp;AF$5,IF(COUNTIF($K$6:$K164,"="&amp;$K164)&gt;5,"",$J164),"")</f>
        <v/>
      </c>
      <c r="AG164" s="35" t="str">
        <f>IF($K164=AG$4&amp;"-"&amp;AG$5,IF(COUNTIF($K$6:$K164,"="&amp;$K164)&gt;5,"",$J164),"")</f>
        <v/>
      </c>
      <c r="AH164" s="34" t="str">
        <f>IF($K164=AH$4&amp;"-"&amp;AH$5,IF(COUNTIF($K$6:$K164,"="&amp;$K164)&gt;5,"",$J164),"")</f>
        <v/>
      </c>
      <c r="AI164" s="35" t="str">
        <f>IF($K164=AI$4&amp;"-"&amp;AI$5,IF(COUNTIF($K$6:$K164,"="&amp;$K164)&gt;5,"",$J164),"")</f>
        <v/>
      </c>
      <c r="AJ164" s="34" t="str">
        <f>IF($K164=AJ$4&amp;"-"&amp;AJ$5,IF(COUNTIF($K$6:$K164,"="&amp;$K164)&gt;5,"",$J164),"")</f>
        <v/>
      </c>
      <c r="AK164" s="35" t="str">
        <f>IF($K164=AK$4&amp;"-"&amp;AK$5,IF(COUNTIF($K$6:$K164,"="&amp;$K164)&gt;5,"",$J164),"")</f>
        <v/>
      </c>
      <c r="AL164" s="34" t="str">
        <f>IF($K164=AL$4&amp;"-"&amp;AL$5,IF(COUNTIF($K$6:$K164,"="&amp;$K164)&gt;5,"",$J164),"")</f>
        <v/>
      </c>
      <c r="AM164" s="33" t="str">
        <f>IF($K164=AM$4&amp;"-"&amp;AM$5,IF(COUNTIF($K$6:$K164,"="&amp;$K164)&gt;5,"",$J164),"")</f>
        <v/>
      </c>
      <c r="AO164" s="12"/>
      <c r="AP164" s="12"/>
      <c r="AQ164" s="18"/>
      <c r="AR164" s="12"/>
      <c r="AS164" s="16"/>
      <c r="AT164" s="12"/>
      <c r="AU164" s="12"/>
      <c r="AV164" s="12"/>
      <c r="AW164" s="12"/>
      <c r="AX164" s="12"/>
    </row>
    <row r="165" spans="1:50" hidden="1" x14ac:dyDescent="0.25">
      <c r="A165" s="26">
        <v>160</v>
      </c>
      <c r="B165" s="51">
        <v>142</v>
      </c>
      <c r="C165" s="10" t="s">
        <v>395</v>
      </c>
      <c r="D165" s="3" t="s">
        <v>157</v>
      </c>
      <c r="E165" s="4" t="s">
        <v>2</v>
      </c>
      <c r="F165" s="55" t="b">
        <v>1</v>
      </c>
      <c r="G165" s="4" t="s">
        <v>12</v>
      </c>
      <c r="H165" s="4">
        <f>COUNTIF(G$6:G165,G165)</f>
        <v>131</v>
      </c>
      <c r="I165" s="53" t="str">
        <f t="shared" si="6"/>
        <v>M</v>
      </c>
      <c r="J165" s="53">
        <f>IF(I165="","",COUNTIF(I$6:I165,I165))</f>
        <v>115</v>
      </c>
      <c r="K165" s="29" t="str">
        <f t="shared" si="7"/>
        <v>Ely-M</v>
      </c>
      <c r="L165" s="32" t="str">
        <f>IF($K165=L$4&amp;"-"&amp;L$5,IF(COUNTIF($K$6:$K165,"="&amp;$K165)&gt;5,"",$H165),"")</f>
        <v/>
      </c>
      <c r="M165" s="35" t="str">
        <f>IF($K165=M$4&amp;"-"&amp;M$5,IF(COUNTIF($K$6:$K165,"="&amp;$K165)&gt;5,"",$H165),"")</f>
        <v/>
      </c>
      <c r="N165" s="34" t="str">
        <f>IF($K165=N$4&amp;"-"&amp;N$5,IF(COUNTIF($K$6:$K165,"="&amp;$K165)&gt;5,"",$H165),"")</f>
        <v/>
      </c>
      <c r="O165" s="35" t="str">
        <f>IF($K165=O$4&amp;"-"&amp;O$5,IF(COUNTIF($K$6:$K165,"="&amp;$K165)&gt;5,"",$H165),"")</f>
        <v/>
      </c>
      <c r="P165" s="34" t="str">
        <f>IF($K165=P$4&amp;"-"&amp;P$5,IF(COUNTIF($K$6:$K165,"="&amp;$K165)&gt;5,"",$H165),"")</f>
        <v/>
      </c>
      <c r="Q165" s="35" t="str">
        <f>IF($K165=Q$4&amp;"-"&amp;Q$5,IF(COUNTIF($K$6:$K165,"="&amp;$K165)&gt;5,"",$H165),"")</f>
        <v/>
      </c>
      <c r="R165" s="34" t="str">
        <f>IF($K165=R$4&amp;"-"&amp;R$5,IF(COUNTIF($K$6:$K165,"="&amp;$K165)&gt;5,"",$H165),"")</f>
        <v/>
      </c>
      <c r="S165" s="35" t="str">
        <f>IF($K165=S$4&amp;"-"&amp;S$5,IF(COUNTIF($K$6:$K165,"="&amp;$K165)&gt;5,"",$H165),"")</f>
        <v/>
      </c>
      <c r="T165" s="34" t="str">
        <f>IF($K165=T$4&amp;"-"&amp;T$5,IF(COUNTIF($K$6:$K165,"="&amp;$K165)&gt;5,"",$H165),"")</f>
        <v/>
      </c>
      <c r="U165" s="35" t="str">
        <f>IF($K165=U$4&amp;"-"&amp;U$5,IF(COUNTIF($K$6:$K165,"="&amp;$K165)&gt;5,"",$H165),"")</f>
        <v/>
      </c>
      <c r="V165" s="34" t="str">
        <f>IF($K165=V$4&amp;"-"&amp;V$5,IF(COUNTIF($K$6:$K165,"="&amp;$K165)&gt;5,"",$H165),"")</f>
        <v/>
      </c>
      <c r="W165" s="35" t="str">
        <f>IF($K165=W$4&amp;"-"&amp;W$5,IF(COUNTIF($K$6:$K165,"="&amp;$K165)&gt;5,"",$H165),"")</f>
        <v/>
      </c>
      <c r="X165" s="34" t="str">
        <f>IF($K165=X$4&amp;"-"&amp;X$5,IF(COUNTIF($K$6:$K165,"="&amp;$K165)&gt;5,"",$H165),"")</f>
        <v/>
      </c>
      <c r="Y165" s="35" t="str">
        <f>IF($K165=Y$4&amp;"-"&amp;Y$5,IF(COUNTIF($K$6:$K165,"="&amp;$K165)&gt;5,"",$H165),"")</f>
        <v/>
      </c>
      <c r="Z165" s="34" t="str">
        <f>IF($K165=Z$4&amp;"-"&amp;Z$5,IF(COUNTIF($K$6:$K165,"="&amp;$K165)&gt;5,"",$H165),"")</f>
        <v/>
      </c>
      <c r="AA165" s="33" t="str">
        <f>IF($K165=AA$4&amp;"-"&amp;AA$5,IF(COUNTIF($K$6:$K165,"="&amp;$K165)&gt;5,"",$H165),"")</f>
        <v/>
      </c>
      <c r="AB165" s="32" t="str">
        <f>IF($K165=AB$4&amp;"-"&amp;AB$5,IF(COUNTIF($K$6:$K165,"="&amp;$K165)&gt;5,"",$J165),"")</f>
        <v/>
      </c>
      <c r="AC165" s="35" t="str">
        <f>IF($K165=AC$4&amp;"-"&amp;AC$5,IF(COUNTIF($K$6:$K165,"="&amp;$K165)&gt;5,"",$J165),"")</f>
        <v/>
      </c>
      <c r="AD165" s="34" t="str">
        <f>IF($K165=AD$4&amp;"-"&amp;AD$5,IF(COUNTIF($K$6:$K165,"="&amp;$K165)&gt;5,"",$J165),"")</f>
        <v/>
      </c>
      <c r="AE165" s="35" t="str">
        <f>IF($K165=AE$4&amp;"-"&amp;AE$5,IF(COUNTIF($K$6:$K165,"="&amp;$K165)&gt;5,"",$J165),"")</f>
        <v/>
      </c>
      <c r="AF165" s="34" t="str">
        <f>IF($K165=AF$4&amp;"-"&amp;AF$5,IF(COUNTIF($K$6:$K165,"="&amp;$K165)&gt;5,"",$J165),"")</f>
        <v/>
      </c>
      <c r="AG165" s="35" t="str">
        <f>IF($K165=AG$4&amp;"-"&amp;AG$5,IF(COUNTIF($K$6:$K165,"="&amp;$K165)&gt;5,"",$J165),"")</f>
        <v/>
      </c>
      <c r="AH165" s="34" t="str">
        <f>IF($K165=AH$4&amp;"-"&amp;AH$5,IF(COUNTIF($K$6:$K165,"="&amp;$K165)&gt;5,"",$J165),"")</f>
        <v/>
      </c>
      <c r="AI165" s="35" t="str">
        <f>IF($K165=AI$4&amp;"-"&amp;AI$5,IF(COUNTIF($K$6:$K165,"="&amp;$K165)&gt;5,"",$J165),"")</f>
        <v/>
      </c>
      <c r="AJ165" s="34" t="str">
        <f>IF($K165=AJ$4&amp;"-"&amp;AJ$5,IF(COUNTIF($K$6:$K165,"="&amp;$K165)&gt;5,"",$J165),"")</f>
        <v/>
      </c>
      <c r="AK165" s="35" t="str">
        <f>IF($K165=AK$4&amp;"-"&amp;AK$5,IF(COUNTIF($K$6:$K165,"="&amp;$K165)&gt;5,"",$J165),"")</f>
        <v/>
      </c>
      <c r="AL165" s="34" t="str">
        <f>IF($K165=AL$4&amp;"-"&amp;AL$5,IF(COUNTIF($K$6:$K165,"="&amp;$K165)&gt;5,"",$J165),"")</f>
        <v/>
      </c>
      <c r="AM165" s="33" t="str">
        <f>IF($K165=AM$4&amp;"-"&amp;AM$5,IF(COUNTIF($K$6:$K165,"="&amp;$K165)&gt;5,"",$J165),"")</f>
        <v/>
      </c>
      <c r="AO165" s="12"/>
      <c r="AP165" s="12"/>
      <c r="AQ165" s="18"/>
      <c r="AR165" s="12"/>
      <c r="AS165" s="16"/>
      <c r="AT165" s="12"/>
      <c r="AU165" s="12"/>
      <c r="AV165" s="12"/>
      <c r="AW165" s="12"/>
      <c r="AX165" s="12"/>
    </row>
    <row r="166" spans="1:50" hidden="1" x14ac:dyDescent="0.25">
      <c r="A166" s="27">
        <v>161</v>
      </c>
      <c r="B166" s="51">
        <v>143</v>
      </c>
      <c r="C166" s="10" t="s">
        <v>740</v>
      </c>
      <c r="D166" s="3" t="s">
        <v>69</v>
      </c>
      <c r="E166" s="4" t="s">
        <v>2</v>
      </c>
      <c r="F166" s="51" t="b">
        <v>1</v>
      </c>
      <c r="G166" s="4" t="s">
        <v>12</v>
      </c>
      <c r="H166" s="4">
        <f>COUNTIF(G$6:G166,G166)</f>
        <v>132</v>
      </c>
      <c r="I166" s="53" t="str">
        <f t="shared" si="6"/>
        <v>M</v>
      </c>
      <c r="J166" s="53">
        <f>IF(I166="","",COUNTIF(I$6:I166,I166))</f>
        <v>116</v>
      </c>
      <c r="K166" s="29" t="str">
        <f t="shared" si="7"/>
        <v>Ely-M</v>
      </c>
      <c r="L166" s="32" t="str">
        <f>IF($K166=L$4&amp;"-"&amp;L$5,IF(COUNTIF($K$6:$K166,"="&amp;$K166)&gt;5,"",$H166),"")</f>
        <v/>
      </c>
      <c r="M166" s="35" t="str">
        <f>IF($K166=M$4&amp;"-"&amp;M$5,IF(COUNTIF($K$6:$K166,"="&amp;$K166)&gt;5,"",$H166),"")</f>
        <v/>
      </c>
      <c r="N166" s="34" t="str">
        <f>IF($K166=N$4&amp;"-"&amp;N$5,IF(COUNTIF($K$6:$K166,"="&amp;$K166)&gt;5,"",$H166),"")</f>
        <v/>
      </c>
      <c r="O166" s="35" t="str">
        <f>IF($K166=O$4&amp;"-"&amp;O$5,IF(COUNTIF($K$6:$K166,"="&amp;$K166)&gt;5,"",$H166),"")</f>
        <v/>
      </c>
      <c r="P166" s="34" t="str">
        <f>IF($K166=P$4&amp;"-"&amp;P$5,IF(COUNTIF($K$6:$K166,"="&amp;$K166)&gt;5,"",$H166),"")</f>
        <v/>
      </c>
      <c r="Q166" s="35" t="str">
        <f>IF($K166=Q$4&amp;"-"&amp;Q$5,IF(COUNTIF($K$6:$K166,"="&amp;$K166)&gt;5,"",$H166),"")</f>
        <v/>
      </c>
      <c r="R166" s="34" t="str">
        <f>IF($K166=R$4&amp;"-"&amp;R$5,IF(COUNTIF($K$6:$K166,"="&amp;$K166)&gt;5,"",$H166),"")</f>
        <v/>
      </c>
      <c r="S166" s="35" t="str">
        <f>IF($K166=S$4&amp;"-"&amp;S$5,IF(COUNTIF($K$6:$K166,"="&amp;$K166)&gt;5,"",$H166),"")</f>
        <v/>
      </c>
      <c r="T166" s="34" t="str">
        <f>IF($K166=T$4&amp;"-"&amp;T$5,IF(COUNTIF($K$6:$K166,"="&amp;$K166)&gt;5,"",$H166),"")</f>
        <v/>
      </c>
      <c r="U166" s="35" t="str">
        <f>IF($K166=U$4&amp;"-"&amp;U$5,IF(COUNTIF($K$6:$K166,"="&amp;$K166)&gt;5,"",$H166),"")</f>
        <v/>
      </c>
      <c r="V166" s="34" t="str">
        <f>IF($K166=V$4&amp;"-"&amp;V$5,IF(COUNTIF($K$6:$K166,"="&amp;$K166)&gt;5,"",$H166),"")</f>
        <v/>
      </c>
      <c r="W166" s="35" t="str">
        <f>IF($K166=W$4&amp;"-"&amp;W$5,IF(COUNTIF($K$6:$K166,"="&amp;$K166)&gt;5,"",$H166),"")</f>
        <v/>
      </c>
      <c r="X166" s="34" t="str">
        <f>IF($K166=X$4&amp;"-"&amp;X$5,IF(COUNTIF($K$6:$K166,"="&amp;$K166)&gt;5,"",$H166),"")</f>
        <v/>
      </c>
      <c r="Y166" s="35" t="str">
        <f>IF($K166=Y$4&amp;"-"&amp;Y$5,IF(COUNTIF($K$6:$K166,"="&amp;$K166)&gt;5,"",$H166),"")</f>
        <v/>
      </c>
      <c r="Z166" s="34" t="str">
        <f>IF($K166=Z$4&amp;"-"&amp;Z$5,IF(COUNTIF($K$6:$K166,"="&amp;$K166)&gt;5,"",$H166),"")</f>
        <v/>
      </c>
      <c r="AA166" s="33" t="str">
        <f>IF($K166=AA$4&amp;"-"&amp;AA$5,IF(COUNTIF($K$6:$K166,"="&amp;$K166)&gt;5,"",$H166),"")</f>
        <v/>
      </c>
      <c r="AB166" s="32" t="str">
        <f>IF($K166=AB$4&amp;"-"&amp;AB$5,IF(COUNTIF($K$6:$K166,"="&amp;$K166)&gt;5,"",$J166),"")</f>
        <v/>
      </c>
      <c r="AC166" s="35" t="str">
        <f>IF($K166=AC$4&amp;"-"&amp;AC$5,IF(COUNTIF($K$6:$K166,"="&amp;$K166)&gt;5,"",$J166),"")</f>
        <v/>
      </c>
      <c r="AD166" s="34" t="str">
        <f>IF($K166=AD$4&amp;"-"&amp;AD$5,IF(COUNTIF($K$6:$K166,"="&amp;$K166)&gt;5,"",$J166),"")</f>
        <v/>
      </c>
      <c r="AE166" s="35" t="str">
        <f>IF($K166=AE$4&amp;"-"&amp;AE$5,IF(COUNTIF($K$6:$K166,"="&amp;$K166)&gt;5,"",$J166),"")</f>
        <v/>
      </c>
      <c r="AF166" s="34" t="str">
        <f>IF($K166=AF$4&amp;"-"&amp;AF$5,IF(COUNTIF($K$6:$K166,"="&amp;$K166)&gt;5,"",$J166),"")</f>
        <v/>
      </c>
      <c r="AG166" s="35" t="str">
        <f>IF($K166=AG$4&amp;"-"&amp;AG$5,IF(COUNTIF($K$6:$K166,"="&amp;$K166)&gt;5,"",$J166),"")</f>
        <v/>
      </c>
      <c r="AH166" s="34" t="str">
        <f>IF($K166=AH$4&amp;"-"&amp;AH$5,IF(COUNTIF($K$6:$K166,"="&amp;$K166)&gt;5,"",$J166),"")</f>
        <v/>
      </c>
      <c r="AI166" s="35" t="str">
        <f>IF($K166=AI$4&amp;"-"&amp;AI$5,IF(COUNTIF($K$6:$K166,"="&amp;$K166)&gt;5,"",$J166),"")</f>
        <v/>
      </c>
      <c r="AJ166" s="34" t="str">
        <f>IF($K166=AJ$4&amp;"-"&amp;AJ$5,IF(COUNTIF($K$6:$K166,"="&amp;$K166)&gt;5,"",$J166),"")</f>
        <v/>
      </c>
      <c r="AK166" s="35" t="str">
        <f>IF($K166=AK$4&amp;"-"&amp;AK$5,IF(COUNTIF($K$6:$K166,"="&amp;$K166)&gt;5,"",$J166),"")</f>
        <v/>
      </c>
      <c r="AL166" s="34" t="str">
        <f>IF($K166=AL$4&amp;"-"&amp;AL$5,IF(COUNTIF($K$6:$K166,"="&amp;$K166)&gt;5,"",$J166),"")</f>
        <v/>
      </c>
      <c r="AM166" s="33" t="str">
        <f>IF($K166=AM$4&amp;"-"&amp;AM$5,IF(COUNTIF($K$6:$K166,"="&amp;$K166)&gt;5,"",$J166),"")</f>
        <v/>
      </c>
      <c r="AO166" s="12"/>
      <c r="AP166" s="12"/>
      <c r="AQ166" s="18"/>
      <c r="AR166" s="12"/>
      <c r="AS166" s="16"/>
      <c r="AT166" s="12"/>
      <c r="AU166" s="12"/>
      <c r="AV166" s="12"/>
      <c r="AW166" s="12"/>
      <c r="AX166" s="12"/>
    </row>
    <row r="167" spans="1:50" hidden="1" x14ac:dyDescent="0.25">
      <c r="A167" s="26">
        <v>162</v>
      </c>
      <c r="B167" s="51">
        <v>144</v>
      </c>
      <c r="C167" s="10" t="s">
        <v>740</v>
      </c>
      <c r="D167" s="3" t="s">
        <v>55</v>
      </c>
      <c r="E167" s="4" t="s">
        <v>4</v>
      </c>
      <c r="F167" s="55" t="b">
        <v>1</v>
      </c>
      <c r="G167" s="4" t="s">
        <v>13</v>
      </c>
      <c r="H167" s="4">
        <f>COUNTIF(G$6:G167,G167)</f>
        <v>30</v>
      </c>
      <c r="I167" s="53" t="str">
        <f t="shared" si="6"/>
        <v>F</v>
      </c>
      <c r="J167" s="53">
        <f>IF(I167="","",COUNTIF(I$6:I167,I167))</f>
        <v>28</v>
      </c>
      <c r="K167" s="29" t="str">
        <f t="shared" si="7"/>
        <v>NJ-F</v>
      </c>
      <c r="L167" s="32" t="str">
        <f>IF($K167=L$4&amp;"-"&amp;L$5,IF(COUNTIF($K$6:$K167,"="&amp;$K167)&gt;5,"",$H167),"")</f>
        <v/>
      </c>
      <c r="M167" s="35" t="str">
        <f>IF($K167=M$4&amp;"-"&amp;M$5,IF(COUNTIF($K$6:$K167,"="&amp;$K167)&gt;5,"",$H167),"")</f>
        <v/>
      </c>
      <c r="N167" s="34" t="str">
        <f>IF($K167=N$4&amp;"-"&amp;N$5,IF(COUNTIF($K$6:$K167,"="&amp;$K167)&gt;5,"",$H167),"")</f>
        <v/>
      </c>
      <c r="O167" s="35" t="str">
        <f>IF($K167=O$4&amp;"-"&amp;O$5,IF(COUNTIF($K$6:$K167,"="&amp;$K167)&gt;5,"",$H167),"")</f>
        <v/>
      </c>
      <c r="P167" s="34" t="str">
        <f>IF($K167=P$4&amp;"-"&amp;P$5,IF(COUNTIF($K$6:$K167,"="&amp;$K167)&gt;5,"",$H167),"")</f>
        <v/>
      </c>
      <c r="Q167" s="35" t="str">
        <f>IF($K167=Q$4&amp;"-"&amp;Q$5,IF(COUNTIF($K$6:$K167,"="&amp;$K167)&gt;5,"",$H167),"")</f>
        <v/>
      </c>
      <c r="R167" s="34" t="str">
        <f>IF($K167=R$4&amp;"-"&amp;R$5,IF(COUNTIF($K$6:$K167,"="&amp;$K167)&gt;5,"",$H167),"")</f>
        <v/>
      </c>
      <c r="S167" s="35" t="str">
        <f>IF($K167=S$4&amp;"-"&amp;S$5,IF(COUNTIF($K$6:$K167,"="&amp;$K167)&gt;5,"",$H167),"")</f>
        <v/>
      </c>
      <c r="T167" s="34" t="str">
        <f>IF($K167=T$4&amp;"-"&amp;T$5,IF(COUNTIF($K$6:$K167,"="&amp;$K167)&gt;5,"",$H167),"")</f>
        <v/>
      </c>
      <c r="U167" s="35" t="str">
        <f>IF($K167=U$4&amp;"-"&amp;U$5,IF(COUNTIF($K$6:$K167,"="&amp;$K167)&gt;5,"",$H167),"")</f>
        <v/>
      </c>
      <c r="V167" s="34" t="str">
        <f>IF($K167=V$4&amp;"-"&amp;V$5,IF(COUNTIF($K$6:$K167,"="&amp;$K167)&gt;5,"",$H167),"")</f>
        <v/>
      </c>
      <c r="W167" s="35">
        <f>IF($K167=W$4&amp;"-"&amp;W$5,IF(COUNTIF($K$6:$K167,"="&amp;$K167)&gt;5,"",$H167),"")</f>
        <v>30</v>
      </c>
      <c r="X167" s="34" t="str">
        <f>IF($K167=X$4&amp;"-"&amp;X$5,IF(COUNTIF($K$6:$K167,"="&amp;$K167)&gt;5,"",$H167),"")</f>
        <v/>
      </c>
      <c r="Y167" s="35" t="str">
        <f>IF($K167=Y$4&amp;"-"&amp;Y$5,IF(COUNTIF($K$6:$K167,"="&amp;$K167)&gt;5,"",$H167),"")</f>
        <v/>
      </c>
      <c r="Z167" s="34" t="str">
        <f>IF($K167=Z$4&amp;"-"&amp;Z$5,IF(COUNTIF($K$6:$K167,"="&amp;$K167)&gt;5,"",$H167),"")</f>
        <v/>
      </c>
      <c r="AA167" s="33" t="str">
        <f>IF($K167=AA$4&amp;"-"&amp;AA$5,IF(COUNTIF($K$6:$K167,"="&amp;$K167)&gt;5,"",$H167),"")</f>
        <v/>
      </c>
      <c r="AB167" s="32" t="str">
        <f>IF($K167=AB$4&amp;"-"&amp;AB$5,IF(COUNTIF($K$6:$K167,"="&amp;$K167)&gt;5,"",$J167),"")</f>
        <v/>
      </c>
      <c r="AC167" s="35" t="str">
        <f>IF($K167=AC$4&amp;"-"&amp;AC$5,IF(COUNTIF($K$6:$K167,"="&amp;$K167)&gt;5,"",$J167),"")</f>
        <v/>
      </c>
      <c r="AD167" s="34" t="str">
        <f>IF($K167=AD$4&amp;"-"&amp;AD$5,IF(COUNTIF($K$6:$K167,"="&amp;$K167)&gt;5,"",$J167),"")</f>
        <v/>
      </c>
      <c r="AE167" s="35" t="str">
        <f>IF($K167=AE$4&amp;"-"&amp;AE$5,IF(COUNTIF($K$6:$K167,"="&amp;$K167)&gt;5,"",$J167),"")</f>
        <v/>
      </c>
      <c r="AF167" s="34" t="str">
        <f>IF($K167=AF$4&amp;"-"&amp;AF$5,IF(COUNTIF($K$6:$K167,"="&amp;$K167)&gt;5,"",$J167),"")</f>
        <v/>
      </c>
      <c r="AG167" s="35" t="str">
        <f>IF($K167=AG$4&amp;"-"&amp;AG$5,IF(COUNTIF($K$6:$K167,"="&amp;$K167)&gt;5,"",$J167),"")</f>
        <v/>
      </c>
      <c r="AH167" s="34" t="str">
        <f>IF($K167=AH$4&amp;"-"&amp;AH$5,IF(COUNTIF($K$6:$K167,"="&amp;$K167)&gt;5,"",$J167),"")</f>
        <v/>
      </c>
      <c r="AI167" s="35" t="str">
        <f>IF($K167=AI$4&amp;"-"&amp;AI$5,IF(COUNTIF($K$6:$K167,"="&amp;$K167)&gt;5,"",$J167),"")</f>
        <v/>
      </c>
      <c r="AJ167" s="34" t="str">
        <f>IF($K167=AJ$4&amp;"-"&amp;AJ$5,IF(COUNTIF($K$6:$K167,"="&amp;$K167)&gt;5,"",$J167),"")</f>
        <v/>
      </c>
      <c r="AK167" s="35">
        <f>IF($K167=AK$4&amp;"-"&amp;AK$5,IF(COUNTIF($K$6:$K167,"="&amp;$K167)&gt;5,"",$J167),"")</f>
        <v>28</v>
      </c>
      <c r="AL167" s="34" t="str">
        <f>IF($K167=AL$4&amp;"-"&amp;AL$5,IF(COUNTIF($K$6:$K167,"="&amp;$K167)&gt;5,"",$J167),"")</f>
        <v/>
      </c>
      <c r="AM167" s="33" t="str">
        <f>IF($K167=AM$4&amp;"-"&amp;AM$5,IF(COUNTIF($K$6:$K167,"="&amp;$K167)&gt;5,"",$J167),"")</f>
        <v/>
      </c>
      <c r="AO167" s="12"/>
      <c r="AP167" s="12"/>
      <c r="AQ167" s="18"/>
      <c r="AR167" s="12"/>
      <c r="AS167" s="16"/>
      <c r="AT167" s="12"/>
      <c r="AU167" s="12"/>
      <c r="AV167" s="12"/>
      <c r="AW167" s="12"/>
      <c r="AX167" s="12"/>
    </row>
    <row r="168" spans="1:50" hidden="1" x14ac:dyDescent="0.25">
      <c r="A168" s="27">
        <v>163</v>
      </c>
      <c r="B168" s="51" t="s">
        <v>695</v>
      </c>
      <c r="C168" s="10" t="s">
        <v>396</v>
      </c>
      <c r="D168" s="3" t="s">
        <v>284</v>
      </c>
      <c r="E168" s="4" t="s">
        <v>263</v>
      </c>
      <c r="F168" s="51" t="b">
        <v>0</v>
      </c>
      <c r="G168" s="4" t="s">
        <v>12</v>
      </c>
      <c r="H168" s="4">
        <f>COUNTIF(G$6:G168,G168)</f>
        <v>133</v>
      </c>
      <c r="I168" s="53" t="str">
        <f t="shared" si="6"/>
        <v/>
      </c>
      <c r="J168" s="53" t="str">
        <f>IF(I168="","",COUNTIF(I$6:I168,I168))</f>
        <v/>
      </c>
      <c r="K168" s="29" t="str">
        <f t="shared" si="7"/>
        <v>HI-M</v>
      </c>
      <c r="L168" s="32" t="str">
        <f>IF($K168=L$4&amp;"-"&amp;L$5,IF(COUNTIF($K$6:$K168,"="&amp;$K168)&gt;5,"",$H168),"")</f>
        <v/>
      </c>
      <c r="M168" s="35" t="str">
        <f>IF($K168=M$4&amp;"-"&amp;M$5,IF(COUNTIF($K$6:$K168,"="&amp;$K168)&gt;5,"",$H168),"")</f>
        <v/>
      </c>
      <c r="N168" s="34" t="str">
        <f>IF($K168=N$4&amp;"-"&amp;N$5,IF(COUNTIF($K$6:$K168,"="&amp;$K168)&gt;5,"",$H168),"")</f>
        <v/>
      </c>
      <c r="O168" s="35" t="str">
        <f>IF($K168=O$4&amp;"-"&amp;O$5,IF(COUNTIF($K$6:$K168,"="&amp;$K168)&gt;5,"",$H168),"")</f>
        <v/>
      </c>
      <c r="P168" s="34" t="str">
        <f>IF($K168=P$4&amp;"-"&amp;P$5,IF(COUNTIF($K$6:$K168,"="&amp;$K168)&gt;5,"",$H168),"")</f>
        <v/>
      </c>
      <c r="Q168" s="35" t="str">
        <f>IF($K168=Q$4&amp;"-"&amp;Q$5,IF(COUNTIF($K$6:$K168,"="&amp;$K168)&gt;5,"",$H168),"")</f>
        <v/>
      </c>
      <c r="R168" s="34" t="str">
        <f>IF($K168=R$4&amp;"-"&amp;R$5,IF(COUNTIF($K$6:$K168,"="&amp;$K168)&gt;5,"",$H168),"")</f>
        <v/>
      </c>
      <c r="S168" s="35" t="str">
        <f>IF($K168=S$4&amp;"-"&amp;S$5,IF(COUNTIF($K$6:$K168,"="&amp;$K168)&gt;5,"",$H168),"")</f>
        <v/>
      </c>
      <c r="T168" s="34" t="str">
        <f>IF($K168=T$4&amp;"-"&amp;T$5,IF(COUNTIF($K$6:$K168,"="&amp;$K168)&gt;5,"",$H168),"")</f>
        <v/>
      </c>
      <c r="U168" s="35" t="str">
        <f>IF($K168=U$4&amp;"-"&amp;U$5,IF(COUNTIF($K$6:$K168,"="&amp;$K168)&gt;5,"",$H168),"")</f>
        <v/>
      </c>
      <c r="V168" s="34" t="str">
        <f>IF($K168=V$4&amp;"-"&amp;V$5,IF(COUNTIF($K$6:$K168,"="&amp;$K168)&gt;5,"",$H168),"")</f>
        <v/>
      </c>
      <c r="W168" s="35" t="str">
        <f>IF($K168=W$4&amp;"-"&amp;W$5,IF(COUNTIF($K$6:$K168,"="&amp;$K168)&gt;5,"",$H168),"")</f>
        <v/>
      </c>
      <c r="X168" s="34" t="str">
        <f>IF($K168=X$4&amp;"-"&amp;X$5,IF(COUNTIF($K$6:$K168,"="&amp;$K168)&gt;5,"",$H168),"")</f>
        <v/>
      </c>
      <c r="Y168" s="35" t="str">
        <f>IF($K168=Y$4&amp;"-"&amp;Y$5,IF(COUNTIF($K$6:$K168,"="&amp;$K168)&gt;5,"",$H168),"")</f>
        <v/>
      </c>
      <c r="Z168" s="34" t="str">
        <f>IF($K168=Z$4&amp;"-"&amp;Z$5,IF(COUNTIF($K$6:$K168,"="&amp;$K168)&gt;5,"",$H168),"")</f>
        <v/>
      </c>
      <c r="AA168" s="33" t="str">
        <f>IF($K168=AA$4&amp;"-"&amp;AA$5,IF(COUNTIF($K$6:$K168,"="&amp;$K168)&gt;5,"",$H168),"")</f>
        <v/>
      </c>
      <c r="AB168" s="32" t="str">
        <f>IF($K168=AB$4&amp;"-"&amp;AB$5,IF(COUNTIF($K$6:$K168,"="&amp;$K168)&gt;5,"",$J168),"")</f>
        <v/>
      </c>
      <c r="AC168" s="35" t="str">
        <f>IF($K168=AC$4&amp;"-"&amp;AC$5,IF(COUNTIF($K$6:$K168,"="&amp;$K168)&gt;5,"",$J168),"")</f>
        <v/>
      </c>
      <c r="AD168" s="34" t="str">
        <f>IF($K168=AD$4&amp;"-"&amp;AD$5,IF(COUNTIF($K$6:$K168,"="&amp;$K168)&gt;5,"",$J168),"")</f>
        <v/>
      </c>
      <c r="AE168" s="35" t="str">
        <f>IF($K168=AE$4&amp;"-"&amp;AE$5,IF(COUNTIF($K$6:$K168,"="&amp;$K168)&gt;5,"",$J168),"")</f>
        <v/>
      </c>
      <c r="AF168" s="34" t="str">
        <f>IF($K168=AF$4&amp;"-"&amp;AF$5,IF(COUNTIF($K$6:$K168,"="&amp;$K168)&gt;5,"",$J168),"")</f>
        <v/>
      </c>
      <c r="AG168" s="35" t="str">
        <f>IF($K168=AG$4&amp;"-"&amp;AG$5,IF(COUNTIF($K$6:$K168,"="&amp;$K168)&gt;5,"",$J168),"")</f>
        <v/>
      </c>
      <c r="AH168" s="34" t="str">
        <f>IF($K168=AH$4&amp;"-"&amp;AH$5,IF(COUNTIF($K$6:$K168,"="&amp;$K168)&gt;5,"",$J168),"")</f>
        <v/>
      </c>
      <c r="AI168" s="35" t="str">
        <f>IF($K168=AI$4&amp;"-"&amp;AI$5,IF(COUNTIF($K$6:$K168,"="&amp;$K168)&gt;5,"",$J168),"")</f>
        <v/>
      </c>
      <c r="AJ168" s="34" t="str">
        <f>IF($K168=AJ$4&amp;"-"&amp;AJ$5,IF(COUNTIF($K$6:$K168,"="&amp;$K168)&gt;5,"",$J168),"")</f>
        <v/>
      </c>
      <c r="AK168" s="35" t="str">
        <f>IF($K168=AK$4&amp;"-"&amp;AK$5,IF(COUNTIF($K$6:$K168,"="&amp;$K168)&gt;5,"",$J168),"")</f>
        <v/>
      </c>
      <c r="AL168" s="34" t="str">
        <f>IF($K168=AL$4&amp;"-"&amp;AL$5,IF(COUNTIF($K$6:$K168,"="&amp;$K168)&gt;5,"",$J168),"")</f>
        <v/>
      </c>
      <c r="AM168" s="33" t="str">
        <f>IF($K168=AM$4&amp;"-"&amp;AM$5,IF(COUNTIF($K$6:$K168,"="&amp;$K168)&gt;5,"",$J168),"")</f>
        <v/>
      </c>
      <c r="AO168" s="12"/>
      <c r="AP168" s="12"/>
      <c r="AQ168" s="18"/>
      <c r="AR168" s="12"/>
      <c r="AS168" s="16"/>
      <c r="AT168" s="12"/>
      <c r="AU168" s="12"/>
      <c r="AV168" s="12"/>
      <c r="AW168" s="12"/>
      <c r="AX168" s="12"/>
    </row>
    <row r="169" spans="1:50" hidden="1" x14ac:dyDescent="0.25">
      <c r="A169" s="26">
        <v>164</v>
      </c>
      <c r="B169" s="51">
        <v>145</v>
      </c>
      <c r="C169" s="10" t="s">
        <v>397</v>
      </c>
      <c r="D169" s="3" t="s">
        <v>19</v>
      </c>
      <c r="E169" s="4" t="s">
        <v>0</v>
      </c>
      <c r="F169" s="55" t="b">
        <v>1</v>
      </c>
      <c r="G169" s="4" t="s">
        <v>12</v>
      </c>
      <c r="H169" s="4">
        <f>COUNTIF(G$6:G169,G169)</f>
        <v>134</v>
      </c>
      <c r="I169" s="53" t="str">
        <f t="shared" si="6"/>
        <v>M</v>
      </c>
      <c r="J169" s="53">
        <f>IF(I169="","",COUNTIF(I$6:I169,I169))</f>
        <v>117</v>
      </c>
      <c r="K169" s="29" t="str">
        <f t="shared" si="7"/>
        <v>C&amp;C-M</v>
      </c>
      <c r="L169" s="32" t="str">
        <f>IF($K169=L$4&amp;"-"&amp;L$5,IF(COUNTIF($K$6:$K169,"="&amp;$K169)&gt;5,"",$H169),"")</f>
        <v/>
      </c>
      <c r="M169" s="35" t="str">
        <f>IF($K169=M$4&amp;"-"&amp;M$5,IF(COUNTIF($K$6:$K169,"="&amp;$K169)&gt;5,"",$H169),"")</f>
        <v/>
      </c>
      <c r="N169" s="34" t="str">
        <f>IF($K169=N$4&amp;"-"&amp;N$5,IF(COUNTIF($K$6:$K169,"="&amp;$K169)&gt;5,"",$H169),"")</f>
        <v/>
      </c>
      <c r="O169" s="35" t="str">
        <f>IF($K169=O$4&amp;"-"&amp;O$5,IF(COUNTIF($K$6:$K169,"="&amp;$K169)&gt;5,"",$H169),"")</f>
        <v/>
      </c>
      <c r="P169" s="34" t="str">
        <f>IF($K169=P$4&amp;"-"&amp;P$5,IF(COUNTIF($K$6:$K169,"="&amp;$K169)&gt;5,"",$H169),"")</f>
        <v/>
      </c>
      <c r="Q169" s="35" t="str">
        <f>IF($K169=Q$4&amp;"-"&amp;Q$5,IF(COUNTIF($K$6:$K169,"="&amp;$K169)&gt;5,"",$H169),"")</f>
        <v/>
      </c>
      <c r="R169" s="34" t="str">
        <f>IF($K169=R$4&amp;"-"&amp;R$5,IF(COUNTIF($K$6:$K169,"="&amp;$K169)&gt;5,"",$H169),"")</f>
        <v/>
      </c>
      <c r="S169" s="35" t="str">
        <f>IF($K169=S$4&amp;"-"&amp;S$5,IF(COUNTIF($K$6:$K169,"="&amp;$K169)&gt;5,"",$H169),"")</f>
        <v/>
      </c>
      <c r="T169" s="34" t="str">
        <f>IF($K169=T$4&amp;"-"&amp;T$5,IF(COUNTIF($K$6:$K169,"="&amp;$K169)&gt;5,"",$H169),"")</f>
        <v/>
      </c>
      <c r="U169" s="35" t="str">
        <f>IF($K169=U$4&amp;"-"&amp;U$5,IF(COUNTIF($K$6:$K169,"="&amp;$K169)&gt;5,"",$H169),"")</f>
        <v/>
      </c>
      <c r="V169" s="34" t="str">
        <f>IF($K169=V$4&amp;"-"&amp;V$5,IF(COUNTIF($K$6:$K169,"="&amp;$K169)&gt;5,"",$H169),"")</f>
        <v/>
      </c>
      <c r="W169" s="35" t="str">
        <f>IF($K169=W$4&amp;"-"&amp;W$5,IF(COUNTIF($K$6:$K169,"="&amp;$K169)&gt;5,"",$H169),"")</f>
        <v/>
      </c>
      <c r="X169" s="34" t="str">
        <f>IF($K169=X$4&amp;"-"&amp;X$5,IF(COUNTIF($K$6:$K169,"="&amp;$K169)&gt;5,"",$H169),"")</f>
        <v/>
      </c>
      <c r="Y169" s="35" t="str">
        <f>IF($K169=Y$4&amp;"-"&amp;Y$5,IF(COUNTIF($K$6:$K169,"="&amp;$K169)&gt;5,"",$H169),"")</f>
        <v/>
      </c>
      <c r="Z169" s="34" t="str">
        <f>IF($K169=Z$4&amp;"-"&amp;Z$5,IF(COUNTIF($K$6:$K169,"="&amp;$K169)&gt;5,"",$H169),"")</f>
        <v/>
      </c>
      <c r="AA169" s="33" t="str">
        <f>IF($K169=AA$4&amp;"-"&amp;AA$5,IF(COUNTIF($K$6:$K169,"="&amp;$K169)&gt;5,"",$H169),"")</f>
        <v/>
      </c>
      <c r="AB169" s="32" t="str">
        <f>IF($K169=AB$4&amp;"-"&amp;AB$5,IF(COUNTIF($K$6:$K169,"="&amp;$K169)&gt;5,"",$J169),"")</f>
        <v/>
      </c>
      <c r="AC169" s="35" t="str">
        <f>IF($K169=AC$4&amp;"-"&amp;AC$5,IF(COUNTIF($K$6:$K169,"="&amp;$K169)&gt;5,"",$J169),"")</f>
        <v/>
      </c>
      <c r="AD169" s="34" t="str">
        <f>IF($K169=AD$4&amp;"-"&amp;AD$5,IF(COUNTIF($K$6:$K169,"="&amp;$K169)&gt;5,"",$J169),"")</f>
        <v/>
      </c>
      <c r="AE169" s="35" t="str">
        <f>IF($K169=AE$4&amp;"-"&amp;AE$5,IF(COUNTIF($K$6:$K169,"="&amp;$K169)&gt;5,"",$J169),"")</f>
        <v/>
      </c>
      <c r="AF169" s="34" t="str">
        <f>IF($K169=AF$4&amp;"-"&amp;AF$5,IF(COUNTIF($K$6:$K169,"="&amp;$K169)&gt;5,"",$J169),"")</f>
        <v/>
      </c>
      <c r="AG169" s="35" t="str">
        <f>IF($K169=AG$4&amp;"-"&amp;AG$5,IF(COUNTIF($K$6:$K169,"="&amp;$K169)&gt;5,"",$J169),"")</f>
        <v/>
      </c>
      <c r="AH169" s="34" t="str">
        <f>IF($K169=AH$4&amp;"-"&amp;AH$5,IF(COUNTIF($K$6:$K169,"="&amp;$K169)&gt;5,"",$J169),"")</f>
        <v/>
      </c>
      <c r="AI169" s="35" t="str">
        <f>IF($K169=AI$4&amp;"-"&amp;AI$5,IF(COUNTIF($K$6:$K169,"="&amp;$K169)&gt;5,"",$J169),"")</f>
        <v/>
      </c>
      <c r="AJ169" s="34" t="str">
        <f>IF($K169=AJ$4&amp;"-"&amp;AJ$5,IF(COUNTIF($K$6:$K169,"="&amp;$K169)&gt;5,"",$J169),"")</f>
        <v/>
      </c>
      <c r="AK169" s="35" t="str">
        <f>IF($K169=AK$4&amp;"-"&amp;AK$5,IF(COUNTIF($K$6:$K169,"="&amp;$K169)&gt;5,"",$J169),"")</f>
        <v/>
      </c>
      <c r="AL169" s="34" t="str">
        <f>IF($K169=AL$4&amp;"-"&amp;AL$5,IF(COUNTIF($K$6:$K169,"="&amp;$K169)&gt;5,"",$J169),"")</f>
        <v/>
      </c>
      <c r="AM169" s="33" t="str">
        <f>IF($K169=AM$4&amp;"-"&amp;AM$5,IF(COUNTIF($K$6:$K169,"="&amp;$K169)&gt;5,"",$J169),"")</f>
        <v/>
      </c>
      <c r="AO169" s="12"/>
      <c r="AP169" s="12"/>
      <c r="AQ169" s="18"/>
      <c r="AR169" s="12"/>
      <c r="AS169" s="16"/>
      <c r="AT169" s="12"/>
      <c r="AU169" s="12"/>
      <c r="AV169" s="12"/>
      <c r="AW169" s="12"/>
      <c r="AX169" s="12"/>
    </row>
    <row r="170" spans="1:50" hidden="1" x14ac:dyDescent="0.25">
      <c r="A170" s="27">
        <v>165</v>
      </c>
      <c r="B170" s="51">
        <v>146</v>
      </c>
      <c r="C170" s="10" t="s">
        <v>398</v>
      </c>
      <c r="D170" s="3" t="s">
        <v>21</v>
      </c>
      <c r="E170" s="4" t="s">
        <v>0</v>
      </c>
      <c r="F170" s="51" t="b">
        <v>1</v>
      </c>
      <c r="G170" s="4" t="s">
        <v>13</v>
      </c>
      <c r="H170" s="4">
        <f>COUNTIF(G$6:G170,G170)</f>
        <v>31</v>
      </c>
      <c r="I170" s="53" t="str">
        <f t="shared" si="6"/>
        <v>F</v>
      </c>
      <c r="J170" s="53">
        <f>IF(I170="","",COUNTIF(I$6:I170,I170))</f>
        <v>29</v>
      </c>
      <c r="K170" s="29" t="str">
        <f t="shared" si="7"/>
        <v>C&amp;C-F</v>
      </c>
      <c r="L170" s="32" t="str">
        <f>IF($K170=L$4&amp;"-"&amp;L$5,IF(COUNTIF($K$6:$K170,"="&amp;$K170)&gt;5,"",$H170),"")</f>
        <v/>
      </c>
      <c r="M170" s="35" t="str">
        <f>IF($K170=M$4&amp;"-"&amp;M$5,IF(COUNTIF($K$6:$K170,"="&amp;$K170)&gt;5,"",$H170),"")</f>
        <v/>
      </c>
      <c r="N170" s="34" t="str">
        <f>IF($K170=N$4&amp;"-"&amp;N$5,IF(COUNTIF($K$6:$K170,"="&amp;$K170)&gt;5,"",$H170),"")</f>
        <v/>
      </c>
      <c r="O170" s="35" t="str">
        <f>IF($K170=O$4&amp;"-"&amp;O$5,IF(COUNTIF($K$6:$K170,"="&amp;$K170)&gt;5,"",$H170),"")</f>
        <v/>
      </c>
      <c r="P170" s="34" t="str">
        <f>IF($K170=P$4&amp;"-"&amp;P$5,IF(COUNTIF($K$6:$K170,"="&amp;$K170)&gt;5,"",$H170),"")</f>
        <v/>
      </c>
      <c r="Q170" s="35" t="str">
        <f>IF($K170=Q$4&amp;"-"&amp;Q$5,IF(COUNTIF($K$6:$K170,"="&amp;$K170)&gt;5,"",$H170),"")</f>
        <v/>
      </c>
      <c r="R170" s="34" t="str">
        <f>IF($K170=R$4&amp;"-"&amp;R$5,IF(COUNTIF($K$6:$K170,"="&amp;$K170)&gt;5,"",$H170),"")</f>
        <v/>
      </c>
      <c r="S170" s="35" t="str">
        <f>IF($K170=S$4&amp;"-"&amp;S$5,IF(COUNTIF($K$6:$K170,"="&amp;$K170)&gt;5,"",$H170),"")</f>
        <v/>
      </c>
      <c r="T170" s="34" t="str">
        <f>IF($K170=T$4&amp;"-"&amp;T$5,IF(COUNTIF($K$6:$K170,"="&amp;$K170)&gt;5,"",$H170),"")</f>
        <v/>
      </c>
      <c r="U170" s="35" t="str">
        <f>IF($K170=U$4&amp;"-"&amp;U$5,IF(COUNTIF($K$6:$K170,"="&amp;$K170)&gt;5,"",$H170),"")</f>
        <v/>
      </c>
      <c r="V170" s="34" t="str">
        <f>IF($K170=V$4&amp;"-"&amp;V$5,IF(COUNTIF($K$6:$K170,"="&amp;$K170)&gt;5,"",$H170),"")</f>
        <v/>
      </c>
      <c r="W170" s="35" t="str">
        <f>IF($K170=W$4&amp;"-"&amp;W$5,IF(COUNTIF($K$6:$K170,"="&amp;$K170)&gt;5,"",$H170),"")</f>
        <v/>
      </c>
      <c r="X170" s="34" t="str">
        <f>IF($K170=X$4&amp;"-"&amp;X$5,IF(COUNTIF($K$6:$K170,"="&amp;$K170)&gt;5,"",$H170),"")</f>
        <v/>
      </c>
      <c r="Y170" s="35" t="str">
        <f>IF($K170=Y$4&amp;"-"&amp;Y$5,IF(COUNTIF($K$6:$K170,"="&amp;$K170)&gt;5,"",$H170),"")</f>
        <v/>
      </c>
      <c r="Z170" s="34" t="str">
        <f>IF($K170=Z$4&amp;"-"&amp;Z$5,IF(COUNTIF($K$6:$K170,"="&amp;$K170)&gt;5,"",$H170),"")</f>
        <v/>
      </c>
      <c r="AA170" s="33" t="str">
        <f>IF($K170=AA$4&amp;"-"&amp;AA$5,IF(COUNTIF($K$6:$K170,"="&amp;$K170)&gt;5,"",$H170),"")</f>
        <v/>
      </c>
      <c r="AB170" s="32" t="str">
        <f>IF($K170=AB$4&amp;"-"&amp;AB$5,IF(COUNTIF($K$6:$K170,"="&amp;$K170)&gt;5,"",$J170),"")</f>
        <v/>
      </c>
      <c r="AC170" s="35" t="str">
        <f>IF($K170=AC$4&amp;"-"&amp;AC$5,IF(COUNTIF($K$6:$K170,"="&amp;$K170)&gt;5,"",$J170),"")</f>
        <v/>
      </c>
      <c r="AD170" s="34" t="str">
        <f>IF($K170=AD$4&amp;"-"&amp;AD$5,IF(COUNTIF($K$6:$K170,"="&amp;$K170)&gt;5,"",$J170),"")</f>
        <v/>
      </c>
      <c r="AE170" s="35" t="str">
        <f>IF($K170=AE$4&amp;"-"&amp;AE$5,IF(COUNTIF($K$6:$K170,"="&amp;$K170)&gt;5,"",$J170),"")</f>
        <v/>
      </c>
      <c r="AF170" s="34" t="str">
        <f>IF($K170=AF$4&amp;"-"&amp;AF$5,IF(COUNTIF($K$6:$K170,"="&amp;$K170)&gt;5,"",$J170),"")</f>
        <v/>
      </c>
      <c r="AG170" s="35" t="str">
        <f>IF($K170=AG$4&amp;"-"&amp;AG$5,IF(COUNTIF($K$6:$K170,"="&amp;$K170)&gt;5,"",$J170),"")</f>
        <v/>
      </c>
      <c r="AH170" s="34" t="str">
        <f>IF($K170=AH$4&amp;"-"&amp;AH$5,IF(COUNTIF($K$6:$K170,"="&amp;$K170)&gt;5,"",$J170),"")</f>
        <v/>
      </c>
      <c r="AI170" s="35" t="str">
        <f>IF($K170=AI$4&amp;"-"&amp;AI$5,IF(COUNTIF($K$6:$K170,"="&amp;$K170)&gt;5,"",$J170),"")</f>
        <v/>
      </c>
      <c r="AJ170" s="34" t="str">
        <f>IF($K170=AJ$4&amp;"-"&amp;AJ$5,IF(COUNTIF($K$6:$K170,"="&amp;$K170)&gt;5,"",$J170),"")</f>
        <v/>
      </c>
      <c r="AK170" s="35" t="str">
        <f>IF($K170=AK$4&amp;"-"&amp;AK$5,IF(COUNTIF($K$6:$K170,"="&amp;$K170)&gt;5,"",$J170),"")</f>
        <v/>
      </c>
      <c r="AL170" s="34" t="str">
        <f>IF($K170=AL$4&amp;"-"&amp;AL$5,IF(COUNTIF($K$6:$K170,"="&amp;$K170)&gt;5,"",$J170),"")</f>
        <v/>
      </c>
      <c r="AM170" s="33" t="str">
        <f>IF($K170=AM$4&amp;"-"&amp;AM$5,IF(COUNTIF($K$6:$K170,"="&amp;$K170)&gt;5,"",$J170),"")</f>
        <v/>
      </c>
      <c r="AO170" s="12"/>
      <c r="AP170" s="12"/>
      <c r="AQ170" s="18"/>
      <c r="AR170" s="12"/>
      <c r="AS170" s="16"/>
      <c r="AT170" s="12"/>
      <c r="AU170" s="12"/>
      <c r="AV170" s="12"/>
      <c r="AW170" s="12"/>
      <c r="AX170" s="12"/>
    </row>
    <row r="171" spans="1:50" hidden="1" x14ac:dyDescent="0.25">
      <c r="A171" s="26">
        <v>166</v>
      </c>
      <c r="B171" s="51">
        <v>147</v>
      </c>
      <c r="C171" s="10" t="s">
        <v>398</v>
      </c>
      <c r="D171" s="3" t="s">
        <v>169</v>
      </c>
      <c r="E171" s="4" t="s">
        <v>4</v>
      </c>
      <c r="F171" s="55" t="b">
        <v>1</v>
      </c>
      <c r="G171" s="4" t="s">
        <v>12</v>
      </c>
      <c r="H171" s="4">
        <f>COUNTIF(G$6:G171,G171)</f>
        <v>135</v>
      </c>
      <c r="I171" s="53" t="str">
        <f t="shared" si="6"/>
        <v>M</v>
      </c>
      <c r="J171" s="53">
        <f>IF(I171="","",COUNTIF(I$6:I171,I171))</f>
        <v>118</v>
      </c>
      <c r="K171" s="29" t="str">
        <f t="shared" si="7"/>
        <v>NJ-M</v>
      </c>
      <c r="L171" s="32" t="str">
        <f>IF($K171=L$4&amp;"-"&amp;L$5,IF(COUNTIF($K$6:$K171,"="&amp;$K171)&gt;5,"",$H171),"")</f>
        <v/>
      </c>
      <c r="M171" s="35" t="str">
        <f>IF($K171=M$4&amp;"-"&amp;M$5,IF(COUNTIF($K$6:$K171,"="&amp;$K171)&gt;5,"",$H171),"")</f>
        <v/>
      </c>
      <c r="N171" s="34" t="str">
        <f>IF($K171=N$4&amp;"-"&amp;N$5,IF(COUNTIF($K$6:$K171,"="&amp;$K171)&gt;5,"",$H171),"")</f>
        <v/>
      </c>
      <c r="O171" s="35" t="str">
        <f>IF($K171=O$4&amp;"-"&amp;O$5,IF(COUNTIF($K$6:$K171,"="&amp;$K171)&gt;5,"",$H171),"")</f>
        <v/>
      </c>
      <c r="P171" s="34" t="str">
        <f>IF($K171=P$4&amp;"-"&amp;P$5,IF(COUNTIF($K$6:$K171,"="&amp;$K171)&gt;5,"",$H171),"")</f>
        <v/>
      </c>
      <c r="Q171" s="35" t="str">
        <f>IF($K171=Q$4&amp;"-"&amp;Q$5,IF(COUNTIF($K$6:$K171,"="&amp;$K171)&gt;5,"",$H171),"")</f>
        <v/>
      </c>
      <c r="R171" s="34" t="str">
        <f>IF($K171=R$4&amp;"-"&amp;R$5,IF(COUNTIF($K$6:$K171,"="&amp;$K171)&gt;5,"",$H171),"")</f>
        <v/>
      </c>
      <c r="S171" s="35" t="str">
        <f>IF($K171=S$4&amp;"-"&amp;S$5,IF(COUNTIF($K$6:$K171,"="&amp;$K171)&gt;5,"",$H171),"")</f>
        <v/>
      </c>
      <c r="T171" s="34" t="str">
        <f>IF($K171=T$4&amp;"-"&amp;T$5,IF(COUNTIF($K$6:$K171,"="&amp;$K171)&gt;5,"",$H171),"")</f>
        <v/>
      </c>
      <c r="U171" s="35" t="str">
        <f>IF($K171=U$4&amp;"-"&amp;U$5,IF(COUNTIF($K$6:$K171,"="&amp;$K171)&gt;5,"",$H171),"")</f>
        <v/>
      </c>
      <c r="V171" s="34" t="str">
        <f>IF($K171=V$4&amp;"-"&amp;V$5,IF(COUNTIF($K$6:$K171,"="&amp;$K171)&gt;5,"",$H171),"")</f>
        <v/>
      </c>
      <c r="W171" s="35" t="str">
        <f>IF($K171=W$4&amp;"-"&amp;W$5,IF(COUNTIF($K$6:$K171,"="&amp;$K171)&gt;5,"",$H171),"")</f>
        <v/>
      </c>
      <c r="X171" s="34" t="str">
        <f>IF($K171=X$4&amp;"-"&amp;X$5,IF(COUNTIF($K$6:$K171,"="&amp;$K171)&gt;5,"",$H171),"")</f>
        <v/>
      </c>
      <c r="Y171" s="35" t="str">
        <f>IF($K171=Y$4&amp;"-"&amp;Y$5,IF(COUNTIF($K$6:$K171,"="&amp;$K171)&gt;5,"",$H171),"")</f>
        <v/>
      </c>
      <c r="Z171" s="34" t="str">
        <f>IF($K171=Z$4&amp;"-"&amp;Z$5,IF(COUNTIF($K$6:$K171,"="&amp;$K171)&gt;5,"",$H171),"")</f>
        <v/>
      </c>
      <c r="AA171" s="33" t="str">
        <f>IF($K171=AA$4&amp;"-"&amp;AA$5,IF(COUNTIF($K$6:$K171,"="&amp;$K171)&gt;5,"",$H171),"")</f>
        <v/>
      </c>
      <c r="AB171" s="32" t="str">
        <f>IF($K171=AB$4&amp;"-"&amp;AB$5,IF(COUNTIF($K$6:$K171,"="&amp;$K171)&gt;5,"",$J171),"")</f>
        <v/>
      </c>
      <c r="AC171" s="35" t="str">
        <f>IF($K171=AC$4&amp;"-"&amp;AC$5,IF(COUNTIF($K$6:$K171,"="&amp;$K171)&gt;5,"",$J171),"")</f>
        <v/>
      </c>
      <c r="AD171" s="34" t="str">
        <f>IF($K171=AD$4&amp;"-"&amp;AD$5,IF(COUNTIF($K$6:$K171,"="&amp;$K171)&gt;5,"",$J171),"")</f>
        <v/>
      </c>
      <c r="AE171" s="35" t="str">
        <f>IF($K171=AE$4&amp;"-"&amp;AE$5,IF(COUNTIF($K$6:$K171,"="&amp;$K171)&gt;5,"",$J171),"")</f>
        <v/>
      </c>
      <c r="AF171" s="34" t="str">
        <f>IF($K171=AF$4&amp;"-"&amp;AF$5,IF(COUNTIF($K$6:$K171,"="&amp;$K171)&gt;5,"",$J171),"")</f>
        <v/>
      </c>
      <c r="AG171" s="35" t="str">
        <f>IF($K171=AG$4&amp;"-"&amp;AG$5,IF(COUNTIF($K$6:$K171,"="&amp;$K171)&gt;5,"",$J171),"")</f>
        <v/>
      </c>
      <c r="AH171" s="34" t="str">
        <f>IF($K171=AH$4&amp;"-"&amp;AH$5,IF(COUNTIF($K$6:$K171,"="&amp;$K171)&gt;5,"",$J171),"")</f>
        <v/>
      </c>
      <c r="AI171" s="35" t="str">
        <f>IF($K171=AI$4&amp;"-"&amp;AI$5,IF(COUNTIF($K$6:$K171,"="&amp;$K171)&gt;5,"",$J171),"")</f>
        <v/>
      </c>
      <c r="AJ171" s="34" t="str">
        <f>IF($K171=AJ$4&amp;"-"&amp;AJ$5,IF(COUNTIF($K$6:$K171,"="&amp;$K171)&gt;5,"",$J171),"")</f>
        <v/>
      </c>
      <c r="AK171" s="35" t="str">
        <f>IF($K171=AK$4&amp;"-"&amp;AK$5,IF(COUNTIF($K$6:$K171,"="&amp;$K171)&gt;5,"",$J171),"")</f>
        <v/>
      </c>
      <c r="AL171" s="34" t="str">
        <f>IF($K171=AL$4&amp;"-"&amp;AL$5,IF(COUNTIF($K$6:$K171,"="&amp;$K171)&gt;5,"",$J171),"")</f>
        <v/>
      </c>
      <c r="AM171" s="33" t="str">
        <f>IF($K171=AM$4&amp;"-"&amp;AM$5,IF(COUNTIF($K$6:$K171,"="&amp;$K171)&gt;5,"",$J171),"")</f>
        <v/>
      </c>
      <c r="AO171" s="12"/>
      <c r="AP171" s="12"/>
      <c r="AQ171" s="18"/>
      <c r="AR171" s="12"/>
      <c r="AS171" s="16"/>
      <c r="AT171" s="12"/>
      <c r="AU171" s="12"/>
      <c r="AV171" s="12"/>
      <c r="AW171" s="12"/>
      <c r="AX171" s="12"/>
    </row>
    <row r="172" spans="1:50" x14ac:dyDescent="0.25">
      <c r="A172" s="27">
        <v>167</v>
      </c>
      <c r="B172" s="51">
        <v>148</v>
      </c>
      <c r="C172" s="10" t="s">
        <v>399</v>
      </c>
      <c r="D172" s="3" t="s">
        <v>260</v>
      </c>
      <c r="E172" s="4" t="s">
        <v>3</v>
      </c>
      <c r="F172" s="51" t="b">
        <v>1</v>
      </c>
      <c r="G172" s="4" t="s">
        <v>13</v>
      </c>
      <c r="H172" s="4">
        <f>COUNTIF(G$6:G172,G172)</f>
        <v>32</v>
      </c>
      <c r="I172" s="53" t="str">
        <f t="shared" si="6"/>
        <v>F</v>
      </c>
      <c r="J172" s="53">
        <f>IF(I172="","",COUNTIF(I$6:I172,I172))</f>
        <v>30</v>
      </c>
      <c r="K172" s="29" t="str">
        <f t="shared" si="7"/>
        <v>HRC-F</v>
      </c>
      <c r="L172" s="32" t="str">
        <f>IF($K172=L$4&amp;"-"&amp;L$5,IF(COUNTIF($K$6:$K172,"="&amp;$K172)&gt;5,"",$H172),"")</f>
        <v/>
      </c>
      <c r="M172" s="35" t="str">
        <f>IF($K172=M$4&amp;"-"&amp;M$5,IF(COUNTIF($K$6:$K172,"="&amp;$K172)&gt;5,"",$H172),"")</f>
        <v/>
      </c>
      <c r="N172" s="34" t="str">
        <f>IF($K172=N$4&amp;"-"&amp;N$5,IF(COUNTIF($K$6:$K172,"="&amp;$K172)&gt;5,"",$H172),"")</f>
        <v/>
      </c>
      <c r="O172" s="35" t="str">
        <f>IF($K172=O$4&amp;"-"&amp;O$5,IF(COUNTIF($K$6:$K172,"="&amp;$K172)&gt;5,"",$H172),"")</f>
        <v/>
      </c>
      <c r="P172" s="34" t="str">
        <f>IF($K172=P$4&amp;"-"&amp;P$5,IF(COUNTIF($K$6:$K172,"="&amp;$K172)&gt;5,"",$H172),"")</f>
        <v/>
      </c>
      <c r="Q172" s="35" t="str">
        <f>IF($K172=Q$4&amp;"-"&amp;Q$5,IF(COUNTIF($K$6:$K172,"="&amp;$K172)&gt;5,"",$H172),"")</f>
        <v/>
      </c>
      <c r="R172" s="34" t="str">
        <f>IF($K172=R$4&amp;"-"&amp;R$5,IF(COUNTIF($K$6:$K172,"="&amp;$K172)&gt;5,"",$H172),"")</f>
        <v/>
      </c>
      <c r="S172" s="35" t="str">
        <f>IF($K172=S$4&amp;"-"&amp;S$5,IF(COUNTIF($K$6:$K172,"="&amp;$K172)&gt;5,"",$H172),"")</f>
        <v/>
      </c>
      <c r="T172" s="34" t="str">
        <f>IF($K172=T$4&amp;"-"&amp;T$5,IF(COUNTIF($K$6:$K172,"="&amp;$K172)&gt;5,"",$H172),"")</f>
        <v/>
      </c>
      <c r="U172" s="35">
        <f>IF($K172=U$4&amp;"-"&amp;U$5,IF(COUNTIF($K$6:$K172,"="&amp;$K172)&gt;5,"",$H172),"")</f>
        <v>32</v>
      </c>
      <c r="V172" s="34" t="str">
        <f>IF($K172=V$4&amp;"-"&amp;V$5,IF(COUNTIF($K$6:$K172,"="&amp;$K172)&gt;5,"",$H172),"")</f>
        <v/>
      </c>
      <c r="W172" s="35" t="str">
        <f>IF($K172=W$4&amp;"-"&amp;W$5,IF(COUNTIF($K$6:$K172,"="&amp;$K172)&gt;5,"",$H172),"")</f>
        <v/>
      </c>
      <c r="X172" s="34" t="str">
        <f>IF($K172=X$4&amp;"-"&amp;X$5,IF(COUNTIF($K$6:$K172,"="&amp;$K172)&gt;5,"",$H172),"")</f>
        <v/>
      </c>
      <c r="Y172" s="35" t="str">
        <f>IF($K172=Y$4&amp;"-"&amp;Y$5,IF(COUNTIF($K$6:$K172,"="&amp;$K172)&gt;5,"",$H172),"")</f>
        <v/>
      </c>
      <c r="Z172" s="34" t="str">
        <f>IF($K172=Z$4&amp;"-"&amp;Z$5,IF(COUNTIF($K$6:$K172,"="&amp;$K172)&gt;5,"",$H172),"")</f>
        <v/>
      </c>
      <c r="AA172" s="33" t="str">
        <f>IF($K172=AA$4&amp;"-"&amp;AA$5,IF(COUNTIF($K$6:$K172,"="&amp;$K172)&gt;5,"",$H172),"")</f>
        <v/>
      </c>
      <c r="AB172" s="32" t="str">
        <f>IF($K172=AB$4&amp;"-"&amp;AB$5,IF(COUNTIF($K$6:$K172,"="&amp;$K172)&gt;5,"",$J172),"")</f>
        <v/>
      </c>
      <c r="AC172" s="35" t="str">
        <f>IF($K172=AC$4&amp;"-"&amp;AC$5,IF(COUNTIF($K$6:$K172,"="&amp;$K172)&gt;5,"",$J172),"")</f>
        <v/>
      </c>
      <c r="AD172" s="34" t="str">
        <f>IF($K172=AD$4&amp;"-"&amp;AD$5,IF(COUNTIF($K$6:$K172,"="&amp;$K172)&gt;5,"",$J172),"")</f>
        <v/>
      </c>
      <c r="AE172" s="35" t="str">
        <f>IF($K172=AE$4&amp;"-"&amp;AE$5,IF(COUNTIF($K$6:$K172,"="&amp;$K172)&gt;5,"",$J172),"")</f>
        <v/>
      </c>
      <c r="AF172" s="34" t="str">
        <f>IF($K172=AF$4&amp;"-"&amp;AF$5,IF(COUNTIF($K$6:$K172,"="&amp;$K172)&gt;5,"",$J172),"")</f>
        <v/>
      </c>
      <c r="AG172" s="35" t="str">
        <f>IF($K172=AG$4&amp;"-"&amp;AG$5,IF(COUNTIF($K$6:$K172,"="&amp;$K172)&gt;5,"",$J172),"")</f>
        <v/>
      </c>
      <c r="AH172" s="34" t="str">
        <f>IF($K172=AH$4&amp;"-"&amp;AH$5,IF(COUNTIF($K$6:$K172,"="&amp;$K172)&gt;5,"",$J172),"")</f>
        <v/>
      </c>
      <c r="AI172" s="35">
        <f>IF($K172=AI$4&amp;"-"&amp;AI$5,IF(COUNTIF($K$6:$K172,"="&amp;$K172)&gt;5,"",$J172),"")</f>
        <v>30</v>
      </c>
      <c r="AJ172" s="34" t="str">
        <f>IF($K172=AJ$4&amp;"-"&amp;AJ$5,IF(COUNTIF($K$6:$K172,"="&amp;$K172)&gt;5,"",$J172),"")</f>
        <v/>
      </c>
      <c r="AK172" s="35" t="str">
        <f>IF($K172=AK$4&amp;"-"&amp;AK$5,IF(COUNTIF($K$6:$K172,"="&amp;$K172)&gt;5,"",$J172),"")</f>
        <v/>
      </c>
      <c r="AL172" s="34" t="str">
        <f>IF($K172=AL$4&amp;"-"&amp;AL$5,IF(COUNTIF($K$6:$K172,"="&amp;$K172)&gt;5,"",$J172),"")</f>
        <v/>
      </c>
      <c r="AM172" s="33" t="str">
        <f>IF($K172=AM$4&amp;"-"&amp;AM$5,IF(COUNTIF($K$6:$K172,"="&amp;$K172)&gt;5,"",$J172),"")</f>
        <v/>
      </c>
      <c r="AO172" s="12"/>
      <c r="AP172" s="12"/>
      <c r="AQ172" s="18"/>
      <c r="AR172" s="12"/>
      <c r="AS172" s="16"/>
      <c r="AT172" s="12"/>
      <c r="AU172" s="12"/>
      <c r="AV172" s="12"/>
      <c r="AW172" s="12"/>
      <c r="AX172" s="12"/>
    </row>
    <row r="173" spans="1:50" hidden="1" x14ac:dyDescent="0.25">
      <c r="A173" s="26">
        <v>168</v>
      </c>
      <c r="B173" s="51">
        <v>149</v>
      </c>
      <c r="C173" s="10" t="s">
        <v>400</v>
      </c>
      <c r="D173" s="3" t="s">
        <v>216</v>
      </c>
      <c r="E173" s="4" t="s">
        <v>2</v>
      </c>
      <c r="F173" s="55" t="b">
        <v>1</v>
      </c>
      <c r="G173" s="4" t="s">
        <v>12</v>
      </c>
      <c r="H173" s="4">
        <f>COUNTIF(G$6:G173,G173)</f>
        <v>136</v>
      </c>
      <c r="I173" s="53" t="str">
        <f t="shared" si="6"/>
        <v>M</v>
      </c>
      <c r="J173" s="53">
        <f>IF(I173="","",COUNTIF(I$6:I173,I173))</f>
        <v>119</v>
      </c>
      <c r="K173" s="29" t="str">
        <f t="shared" si="7"/>
        <v>Ely-M</v>
      </c>
      <c r="L173" s="32" t="str">
        <f>IF($K173=L$4&amp;"-"&amp;L$5,IF(COUNTIF($K$6:$K173,"="&amp;$K173)&gt;5,"",$H173),"")</f>
        <v/>
      </c>
      <c r="M173" s="35" t="str">
        <f>IF($K173=M$4&amp;"-"&amp;M$5,IF(COUNTIF($K$6:$K173,"="&amp;$K173)&gt;5,"",$H173),"")</f>
        <v/>
      </c>
      <c r="N173" s="34" t="str">
        <f>IF($K173=N$4&amp;"-"&amp;N$5,IF(COUNTIF($K$6:$K173,"="&amp;$K173)&gt;5,"",$H173),"")</f>
        <v/>
      </c>
      <c r="O173" s="35" t="str">
        <f>IF($K173=O$4&amp;"-"&amp;O$5,IF(COUNTIF($K$6:$K173,"="&amp;$K173)&gt;5,"",$H173),"")</f>
        <v/>
      </c>
      <c r="P173" s="34" t="str">
        <f>IF($K173=P$4&amp;"-"&amp;P$5,IF(COUNTIF($K$6:$K173,"="&amp;$K173)&gt;5,"",$H173),"")</f>
        <v/>
      </c>
      <c r="Q173" s="35" t="str">
        <f>IF($K173=Q$4&amp;"-"&amp;Q$5,IF(COUNTIF($K$6:$K173,"="&amp;$K173)&gt;5,"",$H173),"")</f>
        <v/>
      </c>
      <c r="R173" s="34" t="str">
        <f>IF($K173=R$4&amp;"-"&amp;R$5,IF(COUNTIF($K$6:$K173,"="&amp;$K173)&gt;5,"",$H173),"")</f>
        <v/>
      </c>
      <c r="S173" s="35" t="str">
        <f>IF($K173=S$4&amp;"-"&amp;S$5,IF(COUNTIF($K$6:$K173,"="&amp;$K173)&gt;5,"",$H173),"")</f>
        <v/>
      </c>
      <c r="T173" s="34" t="str">
        <f>IF($K173=T$4&amp;"-"&amp;T$5,IF(COUNTIF($K$6:$K173,"="&amp;$K173)&gt;5,"",$H173),"")</f>
        <v/>
      </c>
      <c r="U173" s="35" t="str">
        <f>IF($K173=U$4&amp;"-"&amp;U$5,IF(COUNTIF($K$6:$K173,"="&amp;$K173)&gt;5,"",$H173),"")</f>
        <v/>
      </c>
      <c r="V173" s="34" t="str">
        <f>IF($K173=V$4&amp;"-"&amp;V$5,IF(COUNTIF($K$6:$K173,"="&amp;$K173)&gt;5,"",$H173),"")</f>
        <v/>
      </c>
      <c r="W173" s="35" t="str">
        <f>IF($K173=W$4&amp;"-"&amp;W$5,IF(COUNTIF($K$6:$K173,"="&amp;$K173)&gt;5,"",$H173),"")</f>
        <v/>
      </c>
      <c r="X173" s="34" t="str">
        <f>IF($K173=X$4&amp;"-"&amp;X$5,IF(COUNTIF($K$6:$K173,"="&amp;$K173)&gt;5,"",$H173),"")</f>
        <v/>
      </c>
      <c r="Y173" s="35" t="str">
        <f>IF($K173=Y$4&amp;"-"&amp;Y$5,IF(COUNTIF($K$6:$K173,"="&amp;$K173)&gt;5,"",$H173),"")</f>
        <v/>
      </c>
      <c r="Z173" s="34" t="str">
        <f>IF($K173=Z$4&amp;"-"&amp;Z$5,IF(COUNTIF($K$6:$K173,"="&amp;$K173)&gt;5,"",$H173),"")</f>
        <v/>
      </c>
      <c r="AA173" s="33" t="str">
        <f>IF($K173=AA$4&amp;"-"&amp;AA$5,IF(COUNTIF($K$6:$K173,"="&amp;$K173)&gt;5,"",$H173),"")</f>
        <v/>
      </c>
      <c r="AB173" s="32" t="str">
        <f>IF($K173=AB$4&amp;"-"&amp;AB$5,IF(COUNTIF($K$6:$K173,"="&amp;$K173)&gt;5,"",$J173),"")</f>
        <v/>
      </c>
      <c r="AC173" s="35" t="str">
        <f>IF($K173=AC$4&amp;"-"&amp;AC$5,IF(COUNTIF($K$6:$K173,"="&amp;$K173)&gt;5,"",$J173),"")</f>
        <v/>
      </c>
      <c r="AD173" s="34" t="str">
        <f>IF($K173=AD$4&amp;"-"&amp;AD$5,IF(COUNTIF($K$6:$K173,"="&amp;$K173)&gt;5,"",$J173),"")</f>
        <v/>
      </c>
      <c r="AE173" s="35" t="str">
        <f>IF($K173=AE$4&amp;"-"&amp;AE$5,IF(COUNTIF($K$6:$K173,"="&amp;$K173)&gt;5,"",$J173),"")</f>
        <v/>
      </c>
      <c r="AF173" s="34" t="str">
        <f>IF($K173=AF$4&amp;"-"&amp;AF$5,IF(COUNTIF($K$6:$K173,"="&amp;$K173)&gt;5,"",$J173),"")</f>
        <v/>
      </c>
      <c r="AG173" s="35" t="str">
        <f>IF($K173=AG$4&amp;"-"&amp;AG$5,IF(COUNTIF($K$6:$K173,"="&amp;$K173)&gt;5,"",$J173),"")</f>
        <v/>
      </c>
      <c r="AH173" s="34" t="str">
        <f>IF($K173=AH$4&amp;"-"&amp;AH$5,IF(COUNTIF($K$6:$K173,"="&amp;$K173)&gt;5,"",$J173),"")</f>
        <v/>
      </c>
      <c r="AI173" s="35" t="str">
        <f>IF($K173=AI$4&amp;"-"&amp;AI$5,IF(COUNTIF($K$6:$K173,"="&amp;$K173)&gt;5,"",$J173),"")</f>
        <v/>
      </c>
      <c r="AJ173" s="34" t="str">
        <f>IF($K173=AJ$4&amp;"-"&amp;AJ$5,IF(COUNTIF($K$6:$K173,"="&amp;$K173)&gt;5,"",$J173),"")</f>
        <v/>
      </c>
      <c r="AK173" s="35" t="str">
        <f>IF($K173=AK$4&amp;"-"&amp;AK$5,IF(COUNTIF($K$6:$K173,"="&amp;$K173)&gt;5,"",$J173),"")</f>
        <v/>
      </c>
      <c r="AL173" s="34" t="str">
        <f>IF($K173=AL$4&amp;"-"&amp;AL$5,IF(COUNTIF($K$6:$K173,"="&amp;$K173)&gt;5,"",$J173),"")</f>
        <v/>
      </c>
      <c r="AM173" s="33" t="str">
        <f>IF($K173=AM$4&amp;"-"&amp;AM$5,IF(COUNTIF($K$6:$K173,"="&amp;$K173)&gt;5,"",$J173),"")</f>
        <v/>
      </c>
      <c r="AO173" s="12"/>
      <c r="AP173" s="12"/>
      <c r="AQ173" s="18"/>
      <c r="AR173" s="12"/>
      <c r="AS173" s="16"/>
      <c r="AT173" s="12"/>
      <c r="AU173" s="12"/>
      <c r="AV173" s="12"/>
      <c r="AW173" s="12"/>
      <c r="AX173" s="12"/>
    </row>
    <row r="174" spans="1:50" hidden="1" x14ac:dyDescent="0.25">
      <c r="A174" s="27">
        <v>169</v>
      </c>
      <c r="B174" s="51">
        <v>150</v>
      </c>
      <c r="C174" s="10" t="s">
        <v>401</v>
      </c>
      <c r="D174" s="3" t="s">
        <v>662</v>
      </c>
      <c r="E174" s="4" t="s">
        <v>2</v>
      </c>
      <c r="F174" s="51" t="b">
        <v>1</v>
      </c>
      <c r="G174" s="4" t="s">
        <v>12</v>
      </c>
      <c r="H174" s="4">
        <f>COUNTIF(G$6:G174,G174)</f>
        <v>137</v>
      </c>
      <c r="I174" s="53" t="str">
        <f t="shared" si="6"/>
        <v>M</v>
      </c>
      <c r="J174" s="53">
        <f>IF(I174="","",COUNTIF(I$6:I174,I174))</f>
        <v>120</v>
      </c>
      <c r="K174" s="29" t="str">
        <f t="shared" si="7"/>
        <v>Ely-M</v>
      </c>
      <c r="L174" s="32" t="str">
        <f>IF($K174=L$4&amp;"-"&amp;L$5,IF(COUNTIF($K$6:$K174,"="&amp;$K174)&gt;5,"",$H174),"")</f>
        <v/>
      </c>
      <c r="M174" s="35" t="str">
        <f>IF($K174=M$4&amp;"-"&amp;M$5,IF(COUNTIF($K$6:$K174,"="&amp;$K174)&gt;5,"",$H174),"")</f>
        <v/>
      </c>
      <c r="N174" s="34" t="str">
        <f>IF($K174=N$4&amp;"-"&amp;N$5,IF(COUNTIF($K$6:$K174,"="&amp;$K174)&gt;5,"",$H174),"")</f>
        <v/>
      </c>
      <c r="O174" s="35" t="str">
        <f>IF($K174=O$4&amp;"-"&amp;O$5,IF(COUNTIF($K$6:$K174,"="&amp;$K174)&gt;5,"",$H174),"")</f>
        <v/>
      </c>
      <c r="P174" s="34" t="str">
        <f>IF($K174=P$4&amp;"-"&amp;P$5,IF(COUNTIF($K$6:$K174,"="&amp;$K174)&gt;5,"",$H174),"")</f>
        <v/>
      </c>
      <c r="Q174" s="35" t="str">
        <f>IF($K174=Q$4&amp;"-"&amp;Q$5,IF(COUNTIF($K$6:$K174,"="&amp;$K174)&gt;5,"",$H174),"")</f>
        <v/>
      </c>
      <c r="R174" s="34" t="str">
        <f>IF($K174=R$4&amp;"-"&amp;R$5,IF(COUNTIF($K$6:$K174,"="&amp;$K174)&gt;5,"",$H174),"")</f>
        <v/>
      </c>
      <c r="S174" s="35" t="str">
        <f>IF($K174=S$4&amp;"-"&amp;S$5,IF(COUNTIF($K$6:$K174,"="&amp;$K174)&gt;5,"",$H174),"")</f>
        <v/>
      </c>
      <c r="T174" s="34" t="str">
        <f>IF($K174=T$4&amp;"-"&amp;T$5,IF(COUNTIF($K$6:$K174,"="&amp;$K174)&gt;5,"",$H174),"")</f>
        <v/>
      </c>
      <c r="U174" s="35" t="str">
        <f>IF($K174=U$4&amp;"-"&amp;U$5,IF(COUNTIF($K$6:$K174,"="&amp;$K174)&gt;5,"",$H174),"")</f>
        <v/>
      </c>
      <c r="V174" s="34" t="str">
        <f>IF($K174=V$4&amp;"-"&amp;V$5,IF(COUNTIF($K$6:$K174,"="&amp;$K174)&gt;5,"",$H174),"")</f>
        <v/>
      </c>
      <c r="W174" s="35" t="str">
        <f>IF($K174=W$4&amp;"-"&amp;W$5,IF(COUNTIF($K$6:$K174,"="&amp;$K174)&gt;5,"",$H174),"")</f>
        <v/>
      </c>
      <c r="X174" s="34" t="str">
        <f>IF($K174=X$4&amp;"-"&amp;X$5,IF(COUNTIF($K$6:$K174,"="&amp;$K174)&gt;5,"",$H174),"")</f>
        <v/>
      </c>
      <c r="Y174" s="35" t="str">
        <f>IF($K174=Y$4&amp;"-"&amp;Y$5,IF(COUNTIF($K$6:$K174,"="&amp;$K174)&gt;5,"",$H174),"")</f>
        <v/>
      </c>
      <c r="Z174" s="34" t="str">
        <f>IF($K174=Z$4&amp;"-"&amp;Z$5,IF(COUNTIF($K$6:$K174,"="&amp;$K174)&gt;5,"",$H174),"")</f>
        <v/>
      </c>
      <c r="AA174" s="33" t="str">
        <f>IF($K174=AA$4&amp;"-"&amp;AA$5,IF(COUNTIF($K$6:$K174,"="&amp;$K174)&gt;5,"",$H174),"")</f>
        <v/>
      </c>
      <c r="AB174" s="32" t="str">
        <f>IF($K174=AB$4&amp;"-"&amp;AB$5,IF(COUNTIF($K$6:$K174,"="&amp;$K174)&gt;5,"",$J174),"")</f>
        <v/>
      </c>
      <c r="AC174" s="35" t="str">
        <f>IF($K174=AC$4&amp;"-"&amp;AC$5,IF(COUNTIF($K$6:$K174,"="&amp;$K174)&gt;5,"",$J174),"")</f>
        <v/>
      </c>
      <c r="AD174" s="34" t="str">
        <f>IF($K174=AD$4&amp;"-"&amp;AD$5,IF(COUNTIF($K$6:$K174,"="&amp;$K174)&gt;5,"",$J174),"")</f>
        <v/>
      </c>
      <c r="AE174" s="35" t="str">
        <f>IF($K174=AE$4&amp;"-"&amp;AE$5,IF(COUNTIF($K$6:$K174,"="&amp;$K174)&gt;5,"",$J174),"")</f>
        <v/>
      </c>
      <c r="AF174" s="34" t="str">
        <f>IF($K174=AF$4&amp;"-"&amp;AF$5,IF(COUNTIF($K$6:$K174,"="&amp;$K174)&gt;5,"",$J174),"")</f>
        <v/>
      </c>
      <c r="AG174" s="35" t="str">
        <f>IF($K174=AG$4&amp;"-"&amp;AG$5,IF(COUNTIF($K$6:$K174,"="&amp;$K174)&gt;5,"",$J174),"")</f>
        <v/>
      </c>
      <c r="AH174" s="34" t="str">
        <f>IF($K174=AH$4&amp;"-"&amp;AH$5,IF(COUNTIF($K$6:$K174,"="&amp;$K174)&gt;5,"",$J174),"")</f>
        <v/>
      </c>
      <c r="AI174" s="35" t="str">
        <f>IF($K174=AI$4&amp;"-"&amp;AI$5,IF(COUNTIF($K$6:$K174,"="&amp;$K174)&gt;5,"",$J174),"")</f>
        <v/>
      </c>
      <c r="AJ174" s="34" t="str">
        <f>IF($K174=AJ$4&amp;"-"&amp;AJ$5,IF(COUNTIF($K$6:$K174,"="&amp;$K174)&gt;5,"",$J174),"")</f>
        <v/>
      </c>
      <c r="AK174" s="35" t="str">
        <f>IF($K174=AK$4&amp;"-"&amp;AK$5,IF(COUNTIF($K$6:$K174,"="&amp;$K174)&gt;5,"",$J174),"")</f>
        <v/>
      </c>
      <c r="AL174" s="34" t="str">
        <f>IF($K174=AL$4&amp;"-"&amp;AL$5,IF(COUNTIF($K$6:$K174,"="&amp;$K174)&gt;5,"",$J174),"")</f>
        <v/>
      </c>
      <c r="AM174" s="33" t="str">
        <f>IF($K174=AM$4&amp;"-"&amp;AM$5,IF(COUNTIF($K$6:$K174,"="&amp;$K174)&gt;5,"",$J174),"")</f>
        <v/>
      </c>
      <c r="AO174" s="12"/>
      <c r="AP174" s="12"/>
      <c r="AQ174" s="18"/>
      <c r="AR174" s="12"/>
      <c r="AS174" s="16"/>
      <c r="AT174" s="12"/>
      <c r="AU174" s="12"/>
      <c r="AV174" s="12"/>
      <c r="AW174" s="12"/>
      <c r="AX174" s="12"/>
    </row>
    <row r="175" spans="1:50" x14ac:dyDescent="0.25">
      <c r="A175" s="26">
        <v>170</v>
      </c>
      <c r="B175" s="51">
        <v>151</v>
      </c>
      <c r="C175" s="10" t="s">
        <v>558</v>
      </c>
      <c r="D175" s="3" t="s">
        <v>311</v>
      </c>
      <c r="E175" s="4" t="s">
        <v>3</v>
      </c>
      <c r="F175" s="55" t="b">
        <v>1</v>
      </c>
      <c r="G175" s="4" t="s">
        <v>13</v>
      </c>
      <c r="H175" s="4">
        <f>COUNTIF(G$6:G175,G175)</f>
        <v>33</v>
      </c>
      <c r="I175" s="53" t="str">
        <f t="shared" si="6"/>
        <v>F</v>
      </c>
      <c r="J175" s="53">
        <f>IF(I175="","",COUNTIF(I$6:I175,I175))</f>
        <v>31</v>
      </c>
      <c r="K175" s="29" t="str">
        <f t="shared" si="7"/>
        <v>HRC-F</v>
      </c>
      <c r="L175" s="32" t="str">
        <f>IF($K175=L$4&amp;"-"&amp;L$5,IF(COUNTIF($K$6:$K175,"="&amp;$K175)&gt;5,"",$H175),"")</f>
        <v/>
      </c>
      <c r="M175" s="35" t="str">
        <f>IF($K175=M$4&amp;"-"&amp;M$5,IF(COUNTIF($K$6:$K175,"="&amp;$K175)&gt;5,"",$H175),"")</f>
        <v/>
      </c>
      <c r="N175" s="34" t="str">
        <f>IF($K175=N$4&amp;"-"&amp;N$5,IF(COUNTIF($K$6:$K175,"="&amp;$K175)&gt;5,"",$H175),"")</f>
        <v/>
      </c>
      <c r="O175" s="35" t="str">
        <f>IF($K175=O$4&amp;"-"&amp;O$5,IF(COUNTIF($K$6:$K175,"="&amp;$K175)&gt;5,"",$H175),"")</f>
        <v/>
      </c>
      <c r="P175" s="34" t="str">
        <f>IF($K175=P$4&amp;"-"&amp;P$5,IF(COUNTIF($K$6:$K175,"="&amp;$K175)&gt;5,"",$H175),"")</f>
        <v/>
      </c>
      <c r="Q175" s="35" t="str">
        <f>IF($K175=Q$4&amp;"-"&amp;Q$5,IF(COUNTIF($K$6:$K175,"="&amp;$K175)&gt;5,"",$H175),"")</f>
        <v/>
      </c>
      <c r="R175" s="34" t="str">
        <f>IF($K175=R$4&amp;"-"&amp;R$5,IF(COUNTIF($K$6:$K175,"="&amp;$K175)&gt;5,"",$H175),"")</f>
        <v/>
      </c>
      <c r="S175" s="35" t="str">
        <f>IF($K175=S$4&amp;"-"&amp;S$5,IF(COUNTIF($K$6:$K175,"="&amp;$K175)&gt;5,"",$H175),"")</f>
        <v/>
      </c>
      <c r="T175" s="34" t="str">
        <f>IF($K175=T$4&amp;"-"&amp;T$5,IF(COUNTIF($K$6:$K175,"="&amp;$K175)&gt;5,"",$H175),"")</f>
        <v/>
      </c>
      <c r="U175" s="35" t="str">
        <f>IF($K175=U$4&amp;"-"&amp;U$5,IF(COUNTIF($K$6:$K175,"="&amp;$K175)&gt;5,"",$H175),"")</f>
        <v/>
      </c>
      <c r="V175" s="34" t="str">
        <f>IF($K175=V$4&amp;"-"&amp;V$5,IF(COUNTIF($K$6:$K175,"="&amp;$K175)&gt;5,"",$H175),"")</f>
        <v/>
      </c>
      <c r="W175" s="35" t="str">
        <f>IF($K175=W$4&amp;"-"&amp;W$5,IF(COUNTIF($K$6:$K175,"="&amp;$K175)&gt;5,"",$H175),"")</f>
        <v/>
      </c>
      <c r="X175" s="34" t="str">
        <f>IF($K175=X$4&amp;"-"&amp;X$5,IF(COUNTIF($K$6:$K175,"="&amp;$K175)&gt;5,"",$H175),"")</f>
        <v/>
      </c>
      <c r="Y175" s="35" t="str">
        <f>IF($K175=Y$4&amp;"-"&amp;Y$5,IF(COUNTIF($K$6:$K175,"="&amp;$K175)&gt;5,"",$H175),"")</f>
        <v/>
      </c>
      <c r="Z175" s="34" t="str">
        <f>IF($K175=Z$4&amp;"-"&amp;Z$5,IF(COUNTIF($K$6:$K175,"="&amp;$K175)&gt;5,"",$H175),"")</f>
        <v/>
      </c>
      <c r="AA175" s="33" t="str">
        <f>IF($K175=AA$4&amp;"-"&amp;AA$5,IF(COUNTIF($K$6:$K175,"="&amp;$K175)&gt;5,"",$H175),"")</f>
        <v/>
      </c>
      <c r="AB175" s="32" t="str">
        <f>IF($K175=AB$4&amp;"-"&amp;AB$5,IF(COUNTIF($K$6:$K175,"="&amp;$K175)&gt;5,"",$J175),"")</f>
        <v/>
      </c>
      <c r="AC175" s="35" t="str">
        <f>IF($K175=AC$4&amp;"-"&amp;AC$5,IF(COUNTIF($K$6:$K175,"="&amp;$K175)&gt;5,"",$J175),"")</f>
        <v/>
      </c>
      <c r="AD175" s="34" t="str">
        <f>IF($K175=AD$4&amp;"-"&amp;AD$5,IF(COUNTIF($K$6:$K175,"="&amp;$K175)&gt;5,"",$J175),"")</f>
        <v/>
      </c>
      <c r="AE175" s="35" t="str">
        <f>IF($K175=AE$4&amp;"-"&amp;AE$5,IF(COUNTIF($K$6:$K175,"="&amp;$K175)&gt;5,"",$J175),"")</f>
        <v/>
      </c>
      <c r="AF175" s="34" t="str">
        <f>IF($K175=AF$4&amp;"-"&amp;AF$5,IF(COUNTIF($K$6:$K175,"="&amp;$K175)&gt;5,"",$J175),"")</f>
        <v/>
      </c>
      <c r="AG175" s="35" t="str">
        <f>IF($K175=AG$4&amp;"-"&amp;AG$5,IF(COUNTIF($K$6:$K175,"="&amp;$K175)&gt;5,"",$J175),"")</f>
        <v/>
      </c>
      <c r="AH175" s="34" t="str">
        <f>IF($K175=AH$4&amp;"-"&amp;AH$5,IF(COUNTIF($K$6:$K175,"="&amp;$K175)&gt;5,"",$J175),"")</f>
        <v/>
      </c>
      <c r="AI175" s="35" t="str">
        <f>IF($K175=AI$4&amp;"-"&amp;AI$5,IF(COUNTIF($K$6:$K175,"="&amp;$K175)&gt;5,"",$J175),"")</f>
        <v/>
      </c>
      <c r="AJ175" s="34" t="str">
        <f>IF($K175=AJ$4&amp;"-"&amp;AJ$5,IF(COUNTIF($K$6:$K175,"="&amp;$K175)&gt;5,"",$J175),"")</f>
        <v/>
      </c>
      <c r="AK175" s="35" t="str">
        <f>IF($K175=AK$4&amp;"-"&amp;AK$5,IF(COUNTIF($K$6:$K175,"="&amp;$K175)&gt;5,"",$J175),"")</f>
        <v/>
      </c>
      <c r="AL175" s="34" t="str">
        <f>IF($K175=AL$4&amp;"-"&amp;AL$5,IF(COUNTIF($K$6:$K175,"="&amp;$K175)&gt;5,"",$J175),"")</f>
        <v/>
      </c>
      <c r="AM175" s="33" t="str">
        <f>IF($K175=AM$4&amp;"-"&amp;AM$5,IF(COUNTIF($K$6:$K175,"="&amp;$K175)&gt;5,"",$J175),"")</f>
        <v/>
      </c>
      <c r="AO175" s="12"/>
      <c r="AP175" s="12"/>
      <c r="AQ175" s="18"/>
      <c r="AR175" s="12"/>
      <c r="AS175" s="16"/>
      <c r="AT175" s="12"/>
      <c r="AU175" s="12"/>
      <c r="AV175" s="12"/>
      <c r="AW175" s="12"/>
      <c r="AX175" s="12"/>
    </row>
    <row r="176" spans="1:50" x14ac:dyDescent="0.25">
      <c r="A176" s="27">
        <v>171</v>
      </c>
      <c r="B176" s="51">
        <v>152</v>
      </c>
      <c r="C176" s="10" t="s">
        <v>558</v>
      </c>
      <c r="D176" s="3" t="s">
        <v>160</v>
      </c>
      <c r="E176" s="4" t="s">
        <v>3</v>
      </c>
      <c r="F176" s="51" t="b">
        <v>1</v>
      </c>
      <c r="G176" s="4" t="s">
        <v>13</v>
      </c>
      <c r="H176" s="4">
        <f>COUNTIF(G$6:G176,G176)</f>
        <v>34</v>
      </c>
      <c r="I176" s="53" t="str">
        <f t="shared" si="6"/>
        <v>F</v>
      </c>
      <c r="J176" s="53">
        <f>IF(I176="","",COUNTIF(I$6:I176,I176))</f>
        <v>32</v>
      </c>
      <c r="K176" s="29" t="str">
        <f t="shared" si="7"/>
        <v>HRC-F</v>
      </c>
      <c r="L176" s="32" t="str">
        <f>IF($K176=L$4&amp;"-"&amp;L$5,IF(COUNTIF($K$6:$K176,"="&amp;$K176)&gt;5,"",$H176),"")</f>
        <v/>
      </c>
      <c r="M176" s="35" t="str">
        <f>IF($K176=M$4&amp;"-"&amp;M$5,IF(COUNTIF($K$6:$K176,"="&amp;$K176)&gt;5,"",$H176),"")</f>
        <v/>
      </c>
      <c r="N176" s="34" t="str">
        <f>IF($K176=N$4&amp;"-"&amp;N$5,IF(COUNTIF($K$6:$K176,"="&amp;$K176)&gt;5,"",$H176),"")</f>
        <v/>
      </c>
      <c r="O176" s="35" t="str">
        <f>IF($K176=O$4&amp;"-"&amp;O$5,IF(COUNTIF($K$6:$K176,"="&amp;$K176)&gt;5,"",$H176),"")</f>
        <v/>
      </c>
      <c r="P176" s="34" t="str">
        <f>IF($K176=P$4&amp;"-"&amp;P$5,IF(COUNTIF($K$6:$K176,"="&amp;$K176)&gt;5,"",$H176),"")</f>
        <v/>
      </c>
      <c r="Q176" s="35" t="str">
        <f>IF($K176=Q$4&amp;"-"&amp;Q$5,IF(COUNTIF($K$6:$K176,"="&amp;$K176)&gt;5,"",$H176),"")</f>
        <v/>
      </c>
      <c r="R176" s="34" t="str">
        <f>IF($K176=R$4&amp;"-"&amp;R$5,IF(COUNTIF($K$6:$K176,"="&amp;$K176)&gt;5,"",$H176),"")</f>
        <v/>
      </c>
      <c r="S176" s="35" t="str">
        <f>IF($K176=S$4&amp;"-"&amp;S$5,IF(COUNTIF($K$6:$K176,"="&amp;$K176)&gt;5,"",$H176),"")</f>
        <v/>
      </c>
      <c r="T176" s="34" t="str">
        <f>IF($K176=T$4&amp;"-"&amp;T$5,IF(COUNTIF($K$6:$K176,"="&amp;$K176)&gt;5,"",$H176),"")</f>
        <v/>
      </c>
      <c r="U176" s="35" t="str">
        <f>IF($K176=U$4&amp;"-"&amp;U$5,IF(COUNTIF($K$6:$K176,"="&amp;$K176)&gt;5,"",$H176),"")</f>
        <v/>
      </c>
      <c r="V176" s="34" t="str">
        <f>IF($K176=V$4&amp;"-"&amp;V$5,IF(COUNTIF($K$6:$K176,"="&amp;$K176)&gt;5,"",$H176),"")</f>
        <v/>
      </c>
      <c r="W176" s="35" t="str">
        <f>IF($K176=W$4&amp;"-"&amp;W$5,IF(COUNTIF($K$6:$K176,"="&amp;$K176)&gt;5,"",$H176),"")</f>
        <v/>
      </c>
      <c r="X176" s="34" t="str">
        <f>IF($K176=X$4&amp;"-"&amp;X$5,IF(COUNTIF($K$6:$K176,"="&amp;$K176)&gt;5,"",$H176),"")</f>
        <v/>
      </c>
      <c r="Y176" s="35" t="str">
        <f>IF($K176=Y$4&amp;"-"&amp;Y$5,IF(COUNTIF($K$6:$K176,"="&amp;$K176)&gt;5,"",$H176),"")</f>
        <v/>
      </c>
      <c r="Z176" s="34" t="str">
        <f>IF($K176=Z$4&amp;"-"&amp;Z$5,IF(COUNTIF($K$6:$K176,"="&amp;$K176)&gt;5,"",$H176),"")</f>
        <v/>
      </c>
      <c r="AA176" s="33" t="str">
        <f>IF($K176=AA$4&amp;"-"&amp;AA$5,IF(COUNTIF($K$6:$K176,"="&amp;$K176)&gt;5,"",$H176),"")</f>
        <v/>
      </c>
      <c r="AB176" s="32" t="str">
        <f>IF($K176=AB$4&amp;"-"&amp;AB$5,IF(COUNTIF($K$6:$K176,"="&amp;$K176)&gt;5,"",$J176),"")</f>
        <v/>
      </c>
      <c r="AC176" s="35" t="str">
        <f>IF($K176=AC$4&amp;"-"&amp;AC$5,IF(COUNTIF($K$6:$K176,"="&amp;$K176)&gt;5,"",$J176),"")</f>
        <v/>
      </c>
      <c r="AD176" s="34" t="str">
        <f>IF($K176=AD$4&amp;"-"&amp;AD$5,IF(COUNTIF($K$6:$K176,"="&amp;$K176)&gt;5,"",$J176),"")</f>
        <v/>
      </c>
      <c r="AE176" s="35" t="str">
        <f>IF($K176=AE$4&amp;"-"&amp;AE$5,IF(COUNTIF($K$6:$K176,"="&amp;$K176)&gt;5,"",$J176),"")</f>
        <v/>
      </c>
      <c r="AF176" s="34" t="str">
        <f>IF($K176=AF$4&amp;"-"&amp;AF$5,IF(COUNTIF($K$6:$K176,"="&amp;$K176)&gt;5,"",$J176),"")</f>
        <v/>
      </c>
      <c r="AG176" s="35" t="str">
        <f>IF($K176=AG$4&amp;"-"&amp;AG$5,IF(COUNTIF($K$6:$K176,"="&amp;$K176)&gt;5,"",$J176),"")</f>
        <v/>
      </c>
      <c r="AH176" s="34" t="str">
        <f>IF($K176=AH$4&amp;"-"&amp;AH$5,IF(COUNTIF($K$6:$K176,"="&amp;$K176)&gt;5,"",$J176),"")</f>
        <v/>
      </c>
      <c r="AI176" s="35" t="str">
        <f>IF($K176=AI$4&amp;"-"&amp;AI$5,IF(COUNTIF($K$6:$K176,"="&amp;$K176)&gt;5,"",$J176),"")</f>
        <v/>
      </c>
      <c r="AJ176" s="34" t="str">
        <f>IF($K176=AJ$4&amp;"-"&amp;AJ$5,IF(COUNTIF($K$6:$K176,"="&amp;$K176)&gt;5,"",$J176),"")</f>
        <v/>
      </c>
      <c r="AK176" s="35" t="str">
        <f>IF($K176=AK$4&amp;"-"&amp;AK$5,IF(COUNTIF($K$6:$K176,"="&amp;$K176)&gt;5,"",$J176),"")</f>
        <v/>
      </c>
      <c r="AL176" s="34" t="str">
        <f>IF($K176=AL$4&amp;"-"&amp;AL$5,IF(COUNTIF($K$6:$K176,"="&amp;$K176)&gt;5,"",$J176),"")</f>
        <v/>
      </c>
      <c r="AM176" s="33" t="str">
        <f>IF($K176=AM$4&amp;"-"&amp;AM$5,IF(COUNTIF($K$6:$K176,"="&amp;$K176)&gt;5,"",$J176),"")</f>
        <v/>
      </c>
      <c r="AO176" s="12"/>
      <c r="AP176" s="12"/>
      <c r="AQ176" s="18"/>
      <c r="AR176" s="12"/>
      <c r="AS176" s="16"/>
      <c r="AT176" s="12"/>
      <c r="AU176" s="12"/>
      <c r="AV176" s="12"/>
      <c r="AW176" s="12"/>
      <c r="AX176" s="12"/>
    </row>
    <row r="177" spans="1:50" hidden="1" x14ac:dyDescent="0.25">
      <c r="A177" s="26">
        <v>172</v>
      </c>
      <c r="B177" s="51">
        <v>153</v>
      </c>
      <c r="C177" s="10" t="s">
        <v>558</v>
      </c>
      <c r="D177" s="3" t="s">
        <v>522</v>
      </c>
      <c r="E177" s="4" t="s">
        <v>1</v>
      </c>
      <c r="F177" s="55" t="b">
        <v>1</v>
      </c>
      <c r="G177" s="4" t="s">
        <v>12</v>
      </c>
      <c r="H177" s="4">
        <f>COUNTIF(G$6:G177,G177)</f>
        <v>138</v>
      </c>
      <c r="I177" s="53" t="str">
        <f t="shared" si="6"/>
        <v>M</v>
      </c>
      <c r="J177" s="53">
        <f>IF(I177="","",COUNTIF(I$6:I177,I177))</f>
        <v>121</v>
      </c>
      <c r="K177" s="29" t="str">
        <f t="shared" si="7"/>
        <v>CTC-M</v>
      </c>
      <c r="L177" s="32" t="str">
        <f>IF($K177=L$4&amp;"-"&amp;L$5,IF(COUNTIF($K$6:$K177,"="&amp;$K177)&gt;5,"",$H177),"")</f>
        <v/>
      </c>
      <c r="M177" s="35" t="str">
        <f>IF($K177=M$4&amp;"-"&amp;M$5,IF(COUNTIF($K$6:$K177,"="&amp;$K177)&gt;5,"",$H177),"")</f>
        <v/>
      </c>
      <c r="N177" s="34" t="str">
        <f>IF($K177=N$4&amp;"-"&amp;N$5,IF(COUNTIF($K$6:$K177,"="&amp;$K177)&gt;5,"",$H177),"")</f>
        <v/>
      </c>
      <c r="O177" s="35" t="str">
        <f>IF($K177=O$4&amp;"-"&amp;O$5,IF(COUNTIF($K$6:$K177,"="&amp;$K177)&gt;5,"",$H177),"")</f>
        <v/>
      </c>
      <c r="P177" s="34" t="str">
        <f>IF($K177=P$4&amp;"-"&amp;P$5,IF(COUNTIF($K$6:$K177,"="&amp;$K177)&gt;5,"",$H177),"")</f>
        <v/>
      </c>
      <c r="Q177" s="35" t="str">
        <f>IF($K177=Q$4&amp;"-"&amp;Q$5,IF(COUNTIF($K$6:$K177,"="&amp;$K177)&gt;5,"",$H177),"")</f>
        <v/>
      </c>
      <c r="R177" s="34" t="str">
        <f>IF($K177=R$4&amp;"-"&amp;R$5,IF(COUNTIF($K$6:$K177,"="&amp;$K177)&gt;5,"",$H177),"")</f>
        <v/>
      </c>
      <c r="S177" s="35" t="str">
        <f>IF($K177=S$4&amp;"-"&amp;S$5,IF(COUNTIF($K$6:$K177,"="&amp;$K177)&gt;5,"",$H177),"")</f>
        <v/>
      </c>
      <c r="T177" s="34" t="str">
        <f>IF($K177=T$4&amp;"-"&amp;T$5,IF(COUNTIF($K$6:$K177,"="&amp;$K177)&gt;5,"",$H177),"")</f>
        <v/>
      </c>
      <c r="U177" s="35" t="str">
        <f>IF($K177=U$4&amp;"-"&amp;U$5,IF(COUNTIF($K$6:$K177,"="&amp;$K177)&gt;5,"",$H177),"")</f>
        <v/>
      </c>
      <c r="V177" s="34" t="str">
        <f>IF($K177=V$4&amp;"-"&amp;V$5,IF(COUNTIF($K$6:$K177,"="&amp;$K177)&gt;5,"",$H177),"")</f>
        <v/>
      </c>
      <c r="W177" s="35" t="str">
        <f>IF($K177=W$4&amp;"-"&amp;W$5,IF(COUNTIF($K$6:$K177,"="&amp;$K177)&gt;5,"",$H177),"")</f>
        <v/>
      </c>
      <c r="X177" s="34" t="str">
        <f>IF($K177=X$4&amp;"-"&amp;X$5,IF(COUNTIF($K$6:$K177,"="&amp;$K177)&gt;5,"",$H177),"")</f>
        <v/>
      </c>
      <c r="Y177" s="35" t="str">
        <f>IF($K177=Y$4&amp;"-"&amp;Y$5,IF(COUNTIF($K$6:$K177,"="&amp;$K177)&gt;5,"",$H177),"")</f>
        <v/>
      </c>
      <c r="Z177" s="34" t="str">
        <f>IF($K177=Z$4&amp;"-"&amp;Z$5,IF(COUNTIF($K$6:$K177,"="&amp;$K177)&gt;5,"",$H177),"")</f>
        <v/>
      </c>
      <c r="AA177" s="33" t="str">
        <f>IF($K177=AA$4&amp;"-"&amp;AA$5,IF(COUNTIF($K$6:$K177,"="&amp;$K177)&gt;5,"",$H177),"")</f>
        <v/>
      </c>
      <c r="AB177" s="32" t="str">
        <f>IF($K177=AB$4&amp;"-"&amp;AB$5,IF(COUNTIF($K$6:$K177,"="&amp;$K177)&gt;5,"",$J177),"")</f>
        <v/>
      </c>
      <c r="AC177" s="35" t="str">
        <f>IF($K177=AC$4&amp;"-"&amp;AC$5,IF(COUNTIF($K$6:$K177,"="&amp;$K177)&gt;5,"",$J177),"")</f>
        <v/>
      </c>
      <c r="AD177" s="34" t="str">
        <f>IF($K177=AD$4&amp;"-"&amp;AD$5,IF(COUNTIF($K$6:$K177,"="&amp;$K177)&gt;5,"",$J177),"")</f>
        <v/>
      </c>
      <c r="AE177" s="35" t="str">
        <f>IF($K177=AE$4&amp;"-"&amp;AE$5,IF(COUNTIF($K$6:$K177,"="&amp;$K177)&gt;5,"",$J177),"")</f>
        <v/>
      </c>
      <c r="AF177" s="34" t="str">
        <f>IF($K177=AF$4&amp;"-"&amp;AF$5,IF(COUNTIF($K$6:$K177,"="&amp;$K177)&gt;5,"",$J177),"")</f>
        <v/>
      </c>
      <c r="AG177" s="35" t="str">
        <f>IF($K177=AG$4&amp;"-"&amp;AG$5,IF(COUNTIF($K$6:$K177,"="&amp;$K177)&gt;5,"",$J177),"")</f>
        <v/>
      </c>
      <c r="AH177" s="34" t="str">
        <f>IF($K177=AH$4&amp;"-"&amp;AH$5,IF(COUNTIF($K$6:$K177,"="&amp;$K177)&gt;5,"",$J177),"")</f>
        <v/>
      </c>
      <c r="AI177" s="35" t="str">
        <f>IF($K177=AI$4&amp;"-"&amp;AI$5,IF(COUNTIF($K$6:$K177,"="&amp;$K177)&gt;5,"",$J177),"")</f>
        <v/>
      </c>
      <c r="AJ177" s="34" t="str">
        <f>IF($K177=AJ$4&amp;"-"&amp;AJ$5,IF(COUNTIF($K$6:$K177,"="&amp;$K177)&gt;5,"",$J177),"")</f>
        <v/>
      </c>
      <c r="AK177" s="35" t="str">
        <f>IF($K177=AK$4&amp;"-"&amp;AK$5,IF(COUNTIF($K$6:$K177,"="&amp;$K177)&gt;5,"",$J177),"")</f>
        <v/>
      </c>
      <c r="AL177" s="34" t="str">
        <f>IF($K177=AL$4&amp;"-"&amp;AL$5,IF(COUNTIF($K$6:$K177,"="&amp;$K177)&gt;5,"",$J177),"")</f>
        <v/>
      </c>
      <c r="AM177" s="33" t="str">
        <f>IF($K177=AM$4&amp;"-"&amp;AM$5,IF(COUNTIF($K$6:$K177,"="&amp;$K177)&gt;5,"",$J177),"")</f>
        <v/>
      </c>
      <c r="AO177" s="12"/>
      <c r="AP177" s="12"/>
      <c r="AQ177" s="18"/>
      <c r="AR177" s="12"/>
      <c r="AS177" s="16"/>
      <c r="AT177" s="12"/>
      <c r="AU177" s="12"/>
      <c r="AV177" s="12"/>
      <c r="AW177" s="12"/>
      <c r="AX177" s="12"/>
    </row>
    <row r="178" spans="1:50" hidden="1" x14ac:dyDescent="0.25">
      <c r="A178" s="27">
        <v>173</v>
      </c>
      <c r="B178" s="51">
        <v>154</v>
      </c>
      <c r="C178" s="10" t="s">
        <v>402</v>
      </c>
      <c r="D178" s="3" t="s">
        <v>72</v>
      </c>
      <c r="E178" s="4" t="s">
        <v>2</v>
      </c>
      <c r="F178" s="51" t="b">
        <v>1</v>
      </c>
      <c r="G178" s="4" t="s">
        <v>13</v>
      </c>
      <c r="H178" s="4">
        <f>COUNTIF(G$6:G178,G178)</f>
        <v>35</v>
      </c>
      <c r="I178" s="53" t="str">
        <f t="shared" si="6"/>
        <v>F</v>
      </c>
      <c r="J178" s="53">
        <f>IF(I178="","",COUNTIF(I$6:I178,I178))</f>
        <v>33</v>
      </c>
      <c r="K178" s="29" t="str">
        <f t="shared" si="7"/>
        <v>Ely-F</v>
      </c>
      <c r="L178" s="32" t="str">
        <f>IF($K178=L$4&amp;"-"&amp;L$5,IF(COUNTIF($K$6:$K178,"="&amp;$K178)&gt;5,"",$H178),"")</f>
        <v/>
      </c>
      <c r="M178" s="35" t="str">
        <f>IF($K178=M$4&amp;"-"&amp;M$5,IF(COUNTIF($K$6:$K178,"="&amp;$K178)&gt;5,"",$H178),"")</f>
        <v/>
      </c>
      <c r="N178" s="34" t="str">
        <f>IF($K178=N$4&amp;"-"&amp;N$5,IF(COUNTIF($K$6:$K178,"="&amp;$K178)&gt;5,"",$H178),"")</f>
        <v/>
      </c>
      <c r="O178" s="35" t="str">
        <f>IF($K178=O$4&amp;"-"&amp;O$5,IF(COUNTIF($K$6:$K178,"="&amp;$K178)&gt;5,"",$H178),"")</f>
        <v/>
      </c>
      <c r="P178" s="34" t="str">
        <f>IF($K178=P$4&amp;"-"&amp;P$5,IF(COUNTIF($K$6:$K178,"="&amp;$K178)&gt;5,"",$H178),"")</f>
        <v/>
      </c>
      <c r="Q178" s="35">
        <f>IF($K178=Q$4&amp;"-"&amp;Q$5,IF(COUNTIF($K$6:$K178,"="&amp;$K178)&gt;5,"",$H178),"")</f>
        <v>35</v>
      </c>
      <c r="R178" s="34" t="str">
        <f>IF($K178=R$4&amp;"-"&amp;R$5,IF(COUNTIF($K$6:$K178,"="&amp;$K178)&gt;5,"",$H178),"")</f>
        <v/>
      </c>
      <c r="S178" s="35" t="str">
        <f>IF($K178=S$4&amp;"-"&amp;S$5,IF(COUNTIF($K$6:$K178,"="&amp;$K178)&gt;5,"",$H178),"")</f>
        <v/>
      </c>
      <c r="T178" s="34" t="str">
        <f>IF($K178=T$4&amp;"-"&amp;T$5,IF(COUNTIF($K$6:$K178,"="&amp;$K178)&gt;5,"",$H178),"")</f>
        <v/>
      </c>
      <c r="U178" s="35" t="str">
        <f>IF($K178=U$4&amp;"-"&amp;U$5,IF(COUNTIF($K$6:$K178,"="&amp;$K178)&gt;5,"",$H178),"")</f>
        <v/>
      </c>
      <c r="V178" s="34" t="str">
        <f>IF($K178=V$4&amp;"-"&amp;V$5,IF(COUNTIF($K$6:$K178,"="&amp;$K178)&gt;5,"",$H178),"")</f>
        <v/>
      </c>
      <c r="W178" s="35" t="str">
        <f>IF($K178=W$4&amp;"-"&amp;W$5,IF(COUNTIF($K$6:$K178,"="&amp;$K178)&gt;5,"",$H178),"")</f>
        <v/>
      </c>
      <c r="X178" s="34" t="str">
        <f>IF($K178=X$4&amp;"-"&amp;X$5,IF(COUNTIF($K$6:$K178,"="&amp;$K178)&gt;5,"",$H178),"")</f>
        <v/>
      </c>
      <c r="Y178" s="35" t="str">
        <f>IF($K178=Y$4&amp;"-"&amp;Y$5,IF(COUNTIF($K$6:$K178,"="&amp;$K178)&gt;5,"",$H178),"")</f>
        <v/>
      </c>
      <c r="Z178" s="34" t="str">
        <f>IF($K178=Z$4&amp;"-"&amp;Z$5,IF(COUNTIF($K$6:$K178,"="&amp;$K178)&gt;5,"",$H178),"")</f>
        <v/>
      </c>
      <c r="AA178" s="33" t="str">
        <f>IF($K178=AA$4&amp;"-"&amp;AA$5,IF(COUNTIF($K$6:$K178,"="&amp;$K178)&gt;5,"",$H178),"")</f>
        <v/>
      </c>
      <c r="AB178" s="32" t="str">
        <f>IF($K178=AB$4&amp;"-"&amp;AB$5,IF(COUNTIF($K$6:$K178,"="&amp;$K178)&gt;5,"",$J178),"")</f>
        <v/>
      </c>
      <c r="AC178" s="35" t="str">
        <f>IF($K178=AC$4&amp;"-"&amp;AC$5,IF(COUNTIF($K$6:$K178,"="&amp;$K178)&gt;5,"",$J178),"")</f>
        <v/>
      </c>
      <c r="AD178" s="34" t="str">
        <f>IF($K178=AD$4&amp;"-"&amp;AD$5,IF(COUNTIF($K$6:$K178,"="&amp;$K178)&gt;5,"",$J178),"")</f>
        <v/>
      </c>
      <c r="AE178" s="35" t="str">
        <f>IF($K178=AE$4&amp;"-"&amp;AE$5,IF(COUNTIF($K$6:$K178,"="&amp;$K178)&gt;5,"",$J178),"")</f>
        <v/>
      </c>
      <c r="AF178" s="34" t="str">
        <f>IF($K178=AF$4&amp;"-"&amp;AF$5,IF(COUNTIF($K$6:$K178,"="&amp;$K178)&gt;5,"",$J178),"")</f>
        <v/>
      </c>
      <c r="AG178" s="35">
        <f>IF($K178=AG$4&amp;"-"&amp;AG$5,IF(COUNTIF($K$6:$K178,"="&amp;$K178)&gt;5,"",$J178),"")</f>
        <v>33</v>
      </c>
      <c r="AH178" s="34" t="str">
        <f>IF($K178=AH$4&amp;"-"&amp;AH$5,IF(COUNTIF($K$6:$K178,"="&amp;$K178)&gt;5,"",$J178),"")</f>
        <v/>
      </c>
      <c r="AI178" s="35" t="str">
        <f>IF($K178=AI$4&amp;"-"&amp;AI$5,IF(COUNTIF($K$6:$K178,"="&amp;$K178)&gt;5,"",$J178),"")</f>
        <v/>
      </c>
      <c r="AJ178" s="34" t="str">
        <f>IF($K178=AJ$4&amp;"-"&amp;AJ$5,IF(COUNTIF($K$6:$K178,"="&amp;$K178)&gt;5,"",$J178),"")</f>
        <v/>
      </c>
      <c r="AK178" s="35" t="str">
        <f>IF($K178=AK$4&amp;"-"&amp;AK$5,IF(COUNTIF($K$6:$K178,"="&amp;$K178)&gt;5,"",$J178),"")</f>
        <v/>
      </c>
      <c r="AL178" s="34" t="str">
        <f>IF($K178=AL$4&amp;"-"&amp;AL$5,IF(COUNTIF($K$6:$K178,"="&amp;$K178)&gt;5,"",$J178),"")</f>
        <v/>
      </c>
      <c r="AM178" s="33" t="str">
        <f>IF($K178=AM$4&amp;"-"&amp;AM$5,IF(COUNTIF($K$6:$K178,"="&amp;$K178)&gt;5,"",$J178),"")</f>
        <v/>
      </c>
      <c r="AO178" s="12"/>
      <c r="AP178" s="12"/>
      <c r="AQ178" s="18"/>
      <c r="AR178" s="12"/>
      <c r="AS178" s="16"/>
      <c r="AT178" s="12"/>
      <c r="AU178" s="12"/>
      <c r="AV178" s="12"/>
      <c r="AW178" s="12"/>
      <c r="AX178" s="12"/>
    </row>
    <row r="179" spans="1:50" hidden="1" x14ac:dyDescent="0.25">
      <c r="A179" s="26">
        <v>174</v>
      </c>
      <c r="B179" s="51">
        <v>155</v>
      </c>
      <c r="C179" s="10" t="s">
        <v>403</v>
      </c>
      <c r="D179" s="3" t="s">
        <v>613</v>
      </c>
      <c r="E179" s="4" t="s">
        <v>0</v>
      </c>
      <c r="F179" s="55" t="b">
        <v>1</v>
      </c>
      <c r="G179" s="4" t="s">
        <v>12</v>
      </c>
      <c r="H179" s="4">
        <f>COUNTIF(G$6:G179,G179)</f>
        <v>139</v>
      </c>
      <c r="I179" s="53" t="str">
        <f t="shared" si="6"/>
        <v>M</v>
      </c>
      <c r="J179" s="53">
        <f>IF(I179="","",COUNTIF(I$6:I179,I179))</f>
        <v>122</v>
      </c>
      <c r="K179" s="29" t="str">
        <f t="shared" si="7"/>
        <v>C&amp;C-M</v>
      </c>
      <c r="L179" s="32" t="str">
        <f>IF($K179=L$4&amp;"-"&amp;L$5,IF(COUNTIF($K$6:$K179,"="&amp;$K179)&gt;5,"",$H179),"")</f>
        <v/>
      </c>
      <c r="M179" s="35" t="str">
        <f>IF($K179=M$4&amp;"-"&amp;M$5,IF(COUNTIF($K$6:$K179,"="&amp;$K179)&gt;5,"",$H179),"")</f>
        <v/>
      </c>
      <c r="N179" s="34" t="str">
        <f>IF($K179=N$4&amp;"-"&amp;N$5,IF(COUNTIF($K$6:$K179,"="&amp;$K179)&gt;5,"",$H179),"")</f>
        <v/>
      </c>
      <c r="O179" s="35" t="str">
        <f>IF($K179=O$4&amp;"-"&amp;O$5,IF(COUNTIF($K$6:$K179,"="&amp;$K179)&gt;5,"",$H179),"")</f>
        <v/>
      </c>
      <c r="P179" s="34" t="str">
        <f>IF($K179=P$4&amp;"-"&amp;P$5,IF(COUNTIF($K$6:$K179,"="&amp;$K179)&gt;5,"",$H179),"")</f>
        <v/>
      </c>
      <c r="Q179" s="35" t="str">
        <f>IF($K179=Q$4&amp;"-"&amp;Q$5,IF(COUNTIF($K$6:$K179,"="&amp;$K179)&gt;5,"",$H179),"")</f>
        <v/>
      </c>
      <c r="R179" s="34" t="str">
        <f>IF($K179=R$4&amp;"-"&amp;R$5,IF(COUNTIF($K$6:$K179,"="&amp;$K179)&gt;5,"",$H179),"")</f>
        <v/>
      </c>
      <c r="S179" s="35" t="str">
        <f>IF($K179=S$4&amp;"-"&amp;S$5,IF(COUNTIF($K$6:$K179,"="&amp;$K179)&gt;5,"",$H179),"")</f>
        <v/>
      </c>
      <c r="T179" s="34" t="str">
        <f>IF($K179=T$4&amp;"-"&amp;T$5,IF(COUNTIF($K$6:$K179,"="&amp;$K179)&gt;5,"",$H179),"")</f>
        <v/>
      </c>
      <c r="U179" s="35" t="str">
        <f>IF($K179=U$4&amp;"-"&amp;U$5,IF(COUNTIF($K$6:$K179,"="&amp;$K179)&gt;5,"",$H179),"")</f>
        <v/>
      </c>
      <c r="V179" s="34" t="str">
        <f>IF($K179=V$4&amp;"-"&amp;V$5,IF(COUNTIF($K$6:$K179,"="&amp;$K179)&gt;5,"",$H179),"")</f>
        <v/>
      </c>
      <c r="W179" s="35" t="str">
        <f>IF($K179=W$4&amp;"-"&amp;W$5,IF(COUNTIF($K$6:$K179,"="&amp;$K179)&gt;5,"",$H179),"")</f>
        <v/>
      </c>
      <c r="X179" s="34" t="str">
        <f>IF($K179=X$4&amp;"-"&amp;X$5,IF(COUNTIF($K$6:$K179,"="&amp;$K179)&gt;5,"",$H179),"")</f>
        <v/>
      </c>
      <c r="Y179" s="35" t="str">
        <f>IF($K179=Y$4&amp;"-"&amp;Y$5,IF(COUNTIF($K$6:$K179,"="&amp;$K179)&gt;5,"",$H179),"")</f>
        <v/>
      </c>
      <c r="Z179" s="34" t="str">
        <f>IF($K179=Z$4&amp;"-"&amp;Z$5,IF(COUNTIF($K$6:$K179,"="&amp;$K179)&gt;5,"",$H179),"")</f>
        <v/>
      </c>
      <c r="AA179" s="33" t="str">
        <f>IF($K179=AA$4&amp;"-"&amp;AA$5,IF(COUNTIF($K$6:$K179,"="&amp;$K179)&gt;5,"",$H179),"")</f>
        <v/>
      </c>
      <c r="AB179" s="32" t="str">
        <f>IF($K179=AB$4&amp;"-"&amp;AB$5,IF(COUNTIF($K$6:$K179,"="&amp;$K179)&gt;5,"",$J179),"")</f>
        <v/>
      </c>
      <c r="AC179" s="35" t="str">
        <f>IF($K179=AC$4&amp;"-"&amp;AC$5,IF(COUNTIF($K$6:$K179,"="&amp;$K179)&gt;5,"",$J179),"")</f>
        <v/>
      </c>
      <c r="AD179" s="34" t="str">
        <f>IF($K179=AD$4&amp;"-"&amp;AD$5,IF(COUNTIF($K$6:$K179,"="&amp;$K179)&gt;5,"",$J179),"")</f>
        <v/>
      </c>
      <c r="AE179" s="35" t="str">
        <f>IF($K179=AE$4&amp;"-"&amp;AE$5,IF(COUNTIF($K$6:$K179,"="&amp;$K179)&gt;5,"",$J179),"")</f>
        <v/>
      </c>
      <c r="AF179" s="34" t="str">
        <f>IF($K179=AF$4&amp;"-"&amp;AF$5,IF(COUNTIF($K$6:$K179,"="&amp;$K179)&gt;5,"",$J179),"")</f>
        <v/>
      </c>
      <c r="AG179" s="35" t="str">
        <f>IF($K179=AG$4&amp;"-"&amp;AG$5,IF(COUNTIF($K$6:$K179,"="&amp;$K179)&gt;5,"",$J179),"")</f>
        <v/>
      </c>
      <c r="AH179" s="34" t="str">
        <f>IF($K179=AH$4&amp;"-"&amp;AH$5,IF(COUNTIF($K$6:$K179,"="&amp;$K179)&gt;5,"",$J179),"")</f>
        <v/>
      </c>
      <c r="AI179" s="35" t="str">
        <f>IF($K179=AI$4&amp;"-"&amp;AI$5,IF(COUNTIF($K$6:$K179,"="&amp;$K179)&gt;5,"",$J179),"")</f>
        <v/>
      </c>
      <c r="AJ179" s="34" t="str">
        <f>IF($K179=AJ$4&amp;"-"&amp;AJ$5,IF(COUNTIF($K$6:$K179,"="&amp;$K179)&gt;5,"",$J179),"")</f>
        <v/>
      </c>
      <c r="AK179" s="35" t="str">
        <f>IF($K179=AK$4&amp;"-"&amp;AK$5,IF(COUNTIF($K$6:$K179,"="&amp;$K179)&gt;5,"",$J179),"")</f>
        <v/>
      </c>
      <c r="AL179" s="34" t="str">
        <f>IF($K179=AL$4&amp;"-"&amp;AL$5,IF(COUNTIF($K$6:$K179,"="&amp;$K179)&gt;5,"",$J179),"")</f>
        <v/>
      </c>
      <c r="AM179" s="33" t="str">
        <f>IF($K179=AM$4&amp;"-"&amp;AM$5,IF(COUNTIF($K$6:$K179,"="&amp;$K179)&gt;5,"",$J179),"")</f>
        <v/>
      </c>
      <c r="AO179" s="12"/>
      <c r="AP179" s="12"/>
      <c r="AQ179" s="18"/>
      <c r="AR179" s="12"/>
      <c r="AS179" s="16"/>
      <c r="AT179" s="12"/>
      <c r="AU179" s="12"/>
      <c r="AV179" s="12"/>
      <c r="AW179" s="12"/>
      <c r="AX179" s="12"/>
    </row>
    <row r="180" spans="1:50" hidden="1" x14ac:dyDescent="0.25">
      <c r="A180" s="27">
        <v>175</v>
      </c>
      <c r="B180" s="51">
        <v>156</v>
      </c>
      <c r="C180" s="10" t="s">
        <v>404</v>
      </c>
      <c r="D180" s="3" t="s">
        <v>225</v>
      </c>
      <c r="E180" s="4" t="s">
        <v>2</v>
      </c>
      <c r="F180" s="51" t="b">
        <v>1</v>
      </c>
      <c r="G180" s="4" t="s">
        <v>12</v>
      </c>
      <c r="H180" s="4">
        <f>COUNTIF(G$6:G180,G180)</f>
        <v>140</v>
      </c>
      <c r="I180" s="53" t="str">
        <f t="shared" si="6"/>
        <v>M</v>
      </c>
      <c r="J180" s="53">
        <f>IF(I180="","",COUNTIF(I$6:I180,I180))</f>
        <v>123</v>
      </c>
      <c r="K180" s="29" t="str">
        <f t="shared" si="7"/>
        <v>Ely-M</v>
      </c>
      <c r="L180" s="32" t="str">
        <f>IF($K180=L$4&amp;"-"&amp;L$5,IF(COUNTIF($K$6:$K180,"="&amp;$K180)&gt;5,"",$H180),"")</f>
        <v/>
      </c>
      <c r="M180" s="35" t="str">
        <f>IF($K180=M$4&amp;"-"&amp;M$5,IF(COUNTIF($K$6:$K180,"="&amp;$K180)&gt;5,"",$H180),"")</f>
        <v/>
      </c>
      <c r="N180" s="34" t="str">
        <f>IF($K180=N$4&amp;"-"&amp;N$5,IF(COUNTIF($K$6:$K180,"="&amp;$K180)&gt;5,"",$H180),"")</f>
        <v/>
      </c>
      <c r="O180" s="35" t="str">
        <f>IF($K180=O$4&amp;"-"&amp;O$5,IF(COUNTIF($K$6:$K180,"="&amp;$K180)&gt;5,"",$H180),"")</f>
        <v/>
      </c>
      <c r="P180" s="34" t="str">
        <f>IF($K180=P$4&amp;"-"&amp;P$5,IF(COUNTIF($K$6:$K180,"="&amp;$K180)&gt;5,"",$H180),"")</f>
        <v/>
      </c>
      <c r="Q180" s="35" t="str">
        <f>IF($K180=Q$4&amp;"-"&amp;Q$5,IF(COUNTIF($K$6:$K180,"="&amp;$K180)&gt;5,"",$H180),"")</f>
        <v/>
      </c>
      <c r="R180" s="34" t="str">
        <f>IF($K180=R$4&amp;"-"&amp;R$5,IF(COUNTIF($K$6:$K180,"="&amp;$K180)&gt;5,"",$H180),"")</f>
        <v/>
      </c>
      <c r="S180" s="35" t="str">
        <f>IF($K180=S$4&amp;"-"&amp;S$5,IF(COUNTIF($K$6:$K180,"="&amp;$K180)&gt;5,"",$H180),"")</f>
        <v/>
      </c>
      <c r="T180" s="34" t="str">
        <f>IF($K180=T$4&amp;"-"&amp;T$5,IF(COUNTIF($K$6:$K180,"="&amp;$K180)&gt;5,"",$H180),"")</f>
        <v/>
      </c>
      <c r="U180" s="35" t="str">
        <f>IF($K180=U$4&amp;"-"&amp;U$5,IF(COUNTIF($K$6:$K180,"="&amp;$K180)&gt;5,"",$H180),"")</f>
        <v/>
      </c>
      <c r="V180" s="34" t="str">
        <f>IF($K180=V$4&amp;"-"&amp;V$5,IF(COUNTIF($K$6:$K180,"="&amp;$K180)&gt;5,"",$H180),"")</f>
        <v/>
      </c>
      <c r="W180" s="35" t="str">
        <f>IF($K180=W$4&amp;"-"&amp;W$5,IF(COUNTIF($K$6:$K180,"="&amp;$K180)&gt;5,"",$H180),"")</f>
        <v/>
      </c>
      <c r="X180" s="34" t="str">
        <f>IF($K180=X$4&amp;"-"&amp;X$5,IF(COUNTIF($K$6:$K180,"="&amp;$K180)&gt;5,"",$H180),"")</f>
        <v/>
      </c>
      <c r="Y180" s="35" t="str">
        <f>IF($K180=Y$4&amp;"-"&amp;Y$5,IF(COUNTIF($K$6:$K180,"="&amp;$K180)&gt;5,"",$H180),"")</f>
        <v/>
      </c>
      <c r="Z180" s="34" t="str">
        <f>IF($K180=Z$4&amp;"-"&amp;Z$5,IF(COUNTIF($K$6:$K180,"="&amp;$K180)&gt;5,"",$H180),"")</f>
        <v/>
      </c>
      <c r="AA180" s="33" t="str">
        <f>IF($K180=AA$4&amp;"-"&amp;AA$5,IF(COUNTIF($K$6:$K180,"="&amp;$K180)&gt;5,"",$H180),"")</f>
        <v/>
      </c>
      <c r="AB180" s="32" t="str">
        <f>IF($K180=AB$4&amp;"-"&amp;AB$5,IF(COUNTIF($K$6:$K180,"="&amp;$K180)&gt;5,"",$J180),"")</f>
        <v/>
      </c>
      <c r="AC180" s="35" t="str">
        <f>IF($K180=AC$4&amp;"-"&amp;AC$5,IF(COUNTIF($K$6:$K180,"="&amp;$K180)&gt;5,"",$J180),"")</f>
        <v/>
      </c>
      <c r="AD180" s="34" t="str">
        <f>IF($K180=AD$4&amp;"-"&amp;AD$5,IF(COUNTIF($K$6:$K180,"="&amp;$K180)&gt;5,"",$J180),"")</f>
        <v/>
      </c>
      <c r="AE180" s="35" t="str">
        <f>IF($K180=AE$4&amp;"-"&amp;AE$5,IF(COUNTIF($K$6:$K180,"="&amp;$K180)&gt;5,"",$J180),"")</f>
        <v/>
      </c>
      <c r="AF180" s="34" t="str">
        <f>IF($K180=AF$4&amp;"-"&amp;AF$5,IF(COUNTIF($K$6:$K180,"="&amp;$K180)&gt;5,"",$J180),"")</f>
        <v/>
      </c>
      <c r="AG180" s="35" t="str">
        <f>IF($K180=AG$4&amp;"-"&amp;AG$5,IF(COUNTIF($K$6:$K180,"="&amp;$K180)&gt;5,"",$J180),"")</f>
        <v/>
      </c>
      <c r="AH180" s="34" t="str">
        <f>IF($K180=AH$4&amp;"-"&amp;AH$5,IF(COUNTIF($K$6:$K180,"="&amp;$K180)&gt;5,"",$J180),"")</f>
        <v/>
      </c>
      <c r="AI180" s="35" t="str">
        <f>IF($K180=AI$4&amp;"-"&amp;AI$5,IF(COUNTIF($K$6:$K180,"="&amp;$K180)&gt;5,"",$J180),"")</f>
        <v/>
      </c>
      <c r="AJ180" s="34" t="str">
        <f>IF($K180=AJ$4&amp;"-"&amp;AJ$5,IF(COUNTIF($K$6:$K180,"="&amp;$K180)&gt;5,"",$J180),"")</f>
        <v/>
      </c>
      <c r="AK180" s="35" t="str">
        <f>IF($K180=AK$4&amp;"-"&amp;AK$5,IF(COUNTIF($K$6:$K180,"="&amp;$K180)&gt;5,"",$J180),"")</f>
        <v/>
      </c>
      <c r="AL180" s="34" t="str">
        <f>IF($K180=AL$4&amp;"-"&amp;AL$5,IF(COUNTIF($K$6:$K180,"="&amp;$K180)&gt;5,"",$J180),"")</f>
        <v/>
      </c>
      <c r="AM180" s="33" t="str">
        <f>IF($K180=AM$4&amp;"-"&amp;AM$5,IF(COUNTIF($K$6:$K180,"="&amp;$K180)&gt;5,"",$J180),"")</f>
        <v/>
      </c>
      <c r="AO180" s="12"/>
      <c r="AP180" s="12"/>
      <c r="AQ180" s="18"/>
      <c r="AR180" s="12"/>
      <c r="AS180" s="16"/>
      <c r="AT180" s="12"/>
      <c r="AU180" s="12"/>
      <c r="AV180" s="12"/>
      <c r="AW180" s="12"/>
      <c r="AX180" s="12"/>
    </row>
    <row r="181" spans="1:50" hidden="1" x14ac:dyDescent="0.25">
      <c r="A181" s="26">
        <v>176</v>
      </c>
      <c r="B181" s="51">
        <v>157</v>
      </c>
      <c r="C181" s="10" t="s">
        <v>405</v>
      </c>
      <c r="D181" s="3" t="s">
        <v>292</v>
      </c>
      <c r="E181" s="4" t="s">
        <v>4</v>
      </c>
      <c r="F181" s="55" t="b">
        <v>1</v>
      </c>
      <c r="G181" s="4" t="s">
        <v>12</v>
      </c>
      <c r="H181" s="4">
        <f>COUNTIF(G$6:G181,G181)</f>
        <v>141</v>
      </c>
      <c r="I181" s="53" t="str">
        <f t="shared" si="6"/>
        <v>M</v>
      </c>
      <c r="J181" s="53">
        <f>IF(I181="","",COUNTIF(I$6:I181,I181))</f>
        <v>124</v>
      </c>
      <c r="K181" s="29" t="str">
        <f t="shared" si="7"/>
        <v>NJ-M</v>
      </c>
      <c r="L181" s="32" t="str">
        <f>IF($K181=L$4&amp;"-"&amp;L$5,IF(COUNTIF($K$6:$K181,"="&amp;$K181)&gt;5,"",$H181),"")</f>
        <v/>
      </c>
      <c r="M181" s="35" t="str">
        <f>IF($K181=M$4&amp;"-"&amp;M$5,IF(COUNTIF($K$6:$K181,"="&amp;$K181)&gt;5,"",$H181),"")</f>
        <v/>
      </c>
      <c r="N181" s="34" t="str">
        <f>IF($K181=N$4&amp;"-"&amp;N$5,IF(COUNTIF($K$6:$K181,"="&amp;$K181)&gt;5,"",$H181),"")</f>
        <v/>
      </c>
      <c r="O181" s="35" t="str">
        <f>IF($K181=O$4&amp;"-"&amp;O$5,IF(COUNTIF($K$6:$K181,"="&amp;$K181)&gt;5,"",$H181),"")</f>
        <v/>
      </c>
      <c r="P181" s="34" t="str">
        <f>IF($K181=P$4&amp;"-"&amp;P$5,IF(COUNTIF($K$6:$K181,"="&amp;$K181)&gt;5,"",$H181),"")</f>
        <v/>
      </c>
      <c r="Q181" s="35" t="str">
        <f>IF($K181=Q$4&amp;"-"&amp;Q$5,IF(COUNTIF($K$6:$K181,"="&amp;$K181)&gt;5,"",$H181),"")</f>
        <v/>
      </c>
      <c r="R181" s="34" t="str">
        <f>IF($K181=R$4&amp;"-"&amp;R$5,IF(COUNTIF($K$6:$K181,"="&amp;$K181)&gt;5,"",$H181),"")</f>
        <v/>
      </c>
      <c r="S181" s="35" t="str">
        <f>IF($K181=S$4&amp;"-"&amp;S$5,IF(COUNTIF($K$6:$K181,"="&amp;$K181)&gt;5,"",$H181),"")</f>
        <v/>
      </c>
      <c r="T181" s="34" t="str">
        <f>IF($K181=T$4&amp;"-"&amp;T$5,IF(COUNTIF($K$6:$K181,"="&amp;$K181)&gt;5,"",$H181),"")</f>
        <v/>
      </c>
      <c r="U181" s="35" t="str">
        <f>IF($K181=U$4&amp;"-"&amp;U$5,IF(COUNTIF($K$6:$K181,"="&amp;$K181)&gt;5,"",$H181),"")</f>
        <v/>
      </c>
      <c r="V181" s="34" t="str">
        <f>IF($K181=V$4&amp;"-"&amp;V$5,IF(COUNTIF($K$6:$K181,"="&amp;$K181)&gt;5,"",$H181),"")</f>
        <v/>
      </c>
      <c r="W181" s="35" t="str">
        <f>IF($K181=W$4&amp;"-"&amp;W$5,IF(COUNTIF($K$6:$K181,"="&amp;$K181)&gt;5,"",$H181),"")</f>
        <v/>
      </c>
      <c r="X181" s="34" t="str">
        <f>IF($K181=X$4&amp;"-"&amp;X$5,IF(COUNTIF($K$6:$K181,"="&amp;$K181)&gt;5,"",$H181),"")</f>
        <v/>
      </c>
      <c r="Y181" s="35" t="str">
        <f>IF($K181=Y$4&amp;"-"&amp;Y$5,IF(COUNTIF($K$6:$K181,"="&amp;$K181)&gt;5,"",$H181),"")</f>
        <v/>
      </c>
      <c r="Z181" s="34" t="str">
        <f>IF($K181=Z$4&amp;"-"&amp;Z$5,IF(COUNTIF($K$6:$K181,"="&amp;$K181)&gt;5,"",$H181),"")</f>
        <v/>
      </c>
      <c r="AA181" s="33" t="str">
        <f>IF($K181=AA$4&amp;"-"&amp;AA$5,IF(COUNTIF($K$6:$K181,"="&amp;$K181)&gt;5,"",$H181),"")</f>
        <v/>
      </c>
      <c r="AB181" s="32" t="str">
        <f>IF($K181=AB$4&amp;"-"&amp;AB$5,IF(COUNTIF($K$6:$K181,"="&amp;$K181)&gt;5,"",$J181),"")</f>
        <v/>
      </c>
      <c r="AC181" s="35" t="str">
        <f>IF($K181=AC$4&amp;"-"&amp;AC$5,IF(COUNTIF($K$6:$K181,"="&amp;$K181)&gt;5,"",$J181),"")</f>
        <v/>
      </c>
      <c r="AD181" s="34" t="str">
        <f>IF($K181=AD$4&amp;"-"&amp;AD$5,IF(COUNTIF($K$6:$K181,"="&amp;$K181)&gt;5,"",$J181),"")</f>
        <v/>
      </c>
      <c r="AE181" s="35" t="str">
        <f>IF($K181=AE$4&amp;"-"&amp;AE$5,IF(COUNTIF($K$6:$K181,"="&amp;$K181)&gt;5,"",$J181),"")</f>
        <v/>
      </c>
      <c r="AF181" s="34" t="str">
        <f>IF($K181=AF$4&amp;"-"&amp;AF$5,IF(COUNTIF($K$6:$K181,"="&amp;$K181)&gt;5,"",$J181),"")</f>
        <v/>
      </c>
      <c r="AG181" s="35" t="str">
        <f>IF($K181=AG$4&amp;"-"&amp;AG$5,IF(COUNTIF($K$6:$K181,"="&amp;$K181)&gt;5,"",$J181),"")</f>
        <v/>
      </c>
      <c r="AH181" s="34" t="str">
        <f>IF($K181=AH$4&amp;"-"&amp;AH$5,IF(COUNTIF($K$6:$K181,"="&amp;$K181)&gt;5,"",$J181),"")</f>
        <v/>
      </c>
      <c r="AI181" s="35" t="str">
        <f>IF($K181=AI$4&amp;"-"&amp;AI$5,IF(COUNTIF($K$6:$K181,"="&amp;$K181)&gt;5,"",$J181),"")</f>
        <v/>
      </c>
      <c r="AJ181" s="34" t="str">
        <f>IF($K181=AJ$4&amp;"-"&amp;AJ$5,IF(COUNTIF($K$6:$K181,"="&amp;$K181)&gt;5,"",$J181),"")</f>
        <v/>
      </c>
      <c r="AK181" s="35" t="str">
        <f>IF($K181=AK$4&amp;"-"&amp;AK$5,IF(COUNTIF($K$6:$K181,"="&amp;$K181)&gt;5,"",$J181),"")</f>
        <v/>
      </c>
      <c r="AL181" s="34" t="str">
        <f>IF($K181=AL$4&amp;"-"&amp;AL$5,IF(COUNTIF($K$6:$K181,"="&amp;$K181)&gt;5,"",$J181),"")</f>
        <v/>
      </c>
      <c r="AM181" s="33" t="str">
        <f>IF($K181=AM$4&amp;"-"&amp;AM$5,IF(COUNTIF($K$6:$K181,"="&amp;$K181)&gt;5,"",$J181),"")</f>
        <v/>
      </c>
      <c r="AO181" s="12"/>
      <c r="AP181" s="12"/>
      <c r="AQ181" s="18"/>
      <c r="AR181" s="12"/>
      <c r="AS181" s="16"/>
      <c r="AT181" s="12"/>
      <c r="AU181" s="12"/>
      <c r="AV181" s="12"/>
      <c r="AW181" s="12"/>
      <c r="AX181" s="12"/>
    </row>
    <row r="182" spans="1:50" hidden="1" x14ac:dyDescent="0.25">
      <c r="A182" s="27">
        <v>177</v>
      </c>
      <c r="B182" s="51">
        <v>158</v>
      </c>
      <c r="C182" s="10" t="s">
        <v>741</v>
      </c>
      <c r="D182" s="3" t="s">
        <v>244</v>
      </c>
      <c r="E182" s="4" t="s">
        <v>1</v>
      </c>
      <c r="F182" s="51" t="b">
        <v>1</v>
      </c>
      <c r="G182" s="4" t="s">
        <v>13</v>
      </c>
      <c r="H182" s="4">
        <f>COUNTIF(G$6:G182,G182)</f>
        <v>36</v>
      </c>
      <c r="I182" s="53" t="str">
        <f t="shared" si="6"/>
        <v>F</v>
      </c>
      <c r="J182" s="53">
        <f>IF(I182="","",COUNTIF(I$6:I182,I182))</f>
        <v>34</v>
      </c>
      <c r="K182" s="29" t="str">
        <f t="shared" si="7"/>
        <v>CTC-F</v>
      </c>
      <c r="L182" s="32" t="str">
        <f>IF($K182=L$4&amp;"-"&amp;L$5,IF(COUNTIF($K$6:$K182,"="&amp;$K182)&gt;5,"",$H182),"")</f>
        <v/>
      </c>
      <c r="M182" s="35" t="str">
        <f>IF($K182=M$4&amp;"-"&amp;M$5,IF(COUNTIF($K$6:$K182,"="&amp;$K182)&gt;5,"",$H182),"")</f>
        <v/>
      </c>
      <c r="N182" s="34" t="str">
        <f>IF($K182=N$4&amp;"-"&amp;N$5,IF(COUNTIF($K$6:$K182,"="&amp;$K182)&gt;5,"",$H182),"")</f>
        <v/>
      </c>
      <c r="O182" s="35" t="str">
        <f>IF($K182=O$4&amp;"-"&amp;O$5,IF(COUNTIF($K$6:$K182,"="&amp;$K182)&gt;5,"",$H182),"")</f>
        <v/>
      </c>
      <c r="P182" s="34" t="str">
        <f>IF($K182=P$4&amp;"-"&amp;P$5,IF(COUNTIF($K$6:$K182,"="&amp;$K182)&gt;5,"",$H182),"")</f>
        <v/>
      </c>
      <c r="Q182" s="35" t="str">
        <f>IF($K182=Q$4&amp;"-"&amp;Q$5,IF(COUNTIF($K$6:$K182,"="&amp;$K182)&gt;5,"",$H182),"")</f>
        <v/>
      </c>
      <c r="R182" s="34" t="str">
        <f>IF($K182=R$4&amp;"-"&amp;R$5,IF(COUNTIF($K$6:$K182,"="&amp;$K182)&gt;5,"",$H182),"")</f>
        <v/>
      </c>
      <c r="S182" s="35" t="str">
        <f>IF($K182=S$4&amp;"-"&amp;S$5,IF(COUNTIF($K$6:$K182,"="&amp;$K182)&gt;5,"",$H182),"")</f>
        <v/>
      </c>
      <c r="T182" s="34" t="str">
        <f>IF($K182=T$4&amp;"-"&amp;T$5,IF(COUNTIF($K$6:$K182,"="&amp;$K182)&gt;5,"",$H182),"")</f>
        <v/>
      </c>
      <c r="U182" s="35" t="str">
        <f>IF($K182=U$4&amp;"-"&amp;U$5,IF(COUNTIF($K$6:$K182,"="&amp;$K182)&gt;5,"",$H182),"")</f>
        <v/>
      </c>
      <c r="V182" s="34" t="str">
        <f>IF($K182=V$4&amp;"-"&amp;V$5,IF(COUNTIF($K$6:$K182,"="&amp;$K182)&gt;5,"",$H182),"")</f>
        <v/>
      </c>
      <c r="W182" s="35" t="str">
        <f>IF($K182=W$4&amp;"-"&amp;W$5,IF(COUNTIF($K$6:$K182,"="&amp;$K182)&gt;5,"",$H182),"")</f>
        <v/>
      </c>
      <c r="X182" s="34" t="str">
        <f>IF($K182=X$4&amp;"-"&amp;X$5,IF(COUNTIF($K$6:$K182,"="&amp;$K182)&gt;5,"",$H182),"")</f>
        <v/>
      </c>
      <c r="Y182" s="35" t="str">
        <f>IF($K182=Y$4&amp;"-"&amp;Y$5,IF(COUNTIF($K$6:$K182,"="&amp;$K182)&gt;5,"",$H182),"")</f>
        <v/>
      </c>
      <c r="Z182" s="34" t="str">
        <f>IF($K182=Z$4&amp;"-"&amp;Z$5,IF(COUNTIF($K$6:$K182,"="&amp;$K182)&gt;5,"",$H182),"")</f>
        <v/>
      </c>
      <c r="AA182" s="33" t="str">
        <f>IF($K182=AA$4&amp;"-"&amp;AA$5,IF(COUNTIF($K$6:$K182,"="&amp;$K182)&gt;5,"",$H182),"")</f>
        <v/>
      </c>
      <c r="AB182" s="32" t="str">
        <f>IF($K182=AB$4&amp;"-"&amp;AB$5,IF(COUNTIF($K$6:$K182,"="&amp;$K182)&gt;5,"",$J182),"")</f>
        <v/>
      </c>
      <c r="AC182" s="35" t="str">
        <f>IF($K182=AC$4&amp;"-"&amp;AC$5,IF(COUNTIF($K$6:$K182,"="&amp;$K182)&gt;5,"",$J182),"")</f>
        <v/>
      </c>
      <c r="AD182" s="34" t="str">
        <f>IF($K182=AD$4&amp;"-"&amp;AD$5,IF(COUNTIF($K$6:$K182,"="&amp;$K182)&gt;5,"",$J182),"")</f>
        <v/>
      </c>
      <c r="AE182" s="35" t="str">
        <f>IF($K182=AE$4&amp;"-"&amp;AE$5,IF(COUNTIF($K$6:$K182,"="&amp;$K182)&gt;5,"",$J182),"")</f>
        <v/>
      </c>
      <c r="AF182" s="34" t="str">
        <f>IF($K182=AF$4&amp;"-"&amp;AF$5,IF(COUNTIF($K$6:$K182,"="&amp;$K182)&gt;5,"",$J182),"")</f>
        <v/>
      </c>
      <c r="AG182" s="35" t="str">
        <f>IF($K182=AG$4&amp;"-"&amp;AG$5,IF(COUNTIF($K$6:$K182,"="&amp;$K182)&gt;5,"",$J182),"")</f>
        <v/>
      </c>
      <c r="AH182" s="34" t="str">
        <f>IF($K182=AH$4&amp;"-"&amp;AH$5,IF(COUNTIF($K$6:$K182,"="&amp;$K182)&gt;5,"",$J182),"")</f>
        <v/>
      </c>
      <c r="AI182" s="35" t="str">
        <f>IF($K182=AI$4&amp;"-"&amp;AI$5,IF(COUNTIF($K$6:$K182,"="&amp;$K182)&gt;5,"",$J182),"")</f>
        <v/>
      </c>
      <c r="AJ182" s="34" t="str">
        <f>IF($K182=AJ$4&amp;"-"&amp;AJ$5,IF(COUNTIF($K$6:$K182,"="&amp;$K182)&gt;5,"",$J182),"")</f>
        <v/>
      </c>
      <c r="AK182" s="35" t="str">
        <f>IF($K182=AK$4&amp;"-"&amp;AK$5,IF(COUNTIF($K$6:$K182,"="&amp;$K182)&gt;5,"",$J182),"")</f>
        <v/>
      </c>
      <c r="AL182" s="34" t="str">
        <f>IF($K182=AL$4&amp;"-"&amp;AL$5,IF(COUNTIF($K$6:$K182,"="&amp;$K182)&gt;5,"",$J182),"")</f>
        <v/>
      </c>
      <c r="AM182" s="33" t="str">
        <f>IF($K182=AM$4&amp;"-"&amp;AM$5,IF(COUNTIF($K$6:$K182,"="&amp;$K182)&gt;5,"",$J182),"")</f>
        <v/>
      </c>
      <c r="AO182" s="12"/>
      <c r="AP182" s="12"/>
      <c r="AQ182" s="18"/>
      <c r="AR182" s="12"/>
      <c r="AS182" s="16"/>
      <c r="AT182" s="12"/>
      <c r="AU182" s="12"/>
      <c r="AV182" s="12"/>
      <c r="AW182" s="12"/>
      <c r="AX182" s="12"/>
    </row>
    <row r="183" spans="1:50" hidden="1" x14ac:dyDescent="0.25">
      <c r="A183" s="26">
        <v>178</v>
      </c>
      <c r="B183" s="51">
        <v>159</v>
      </c>
      <c r="C183" s="10" t="s">
        <v>406</v>
      </c>
      <c r="D183" s="3" t="s">
        <v>241</v>
      </c>
      <c r="E183" s="4" t="s">
        <v>2</v>
      </c>
      <c r="F183" s="55" t="b">
        <v>1</v>
      </c>
      <c r="G183" s="4" t="s">
        <v>13</v>
      </c>
      <c r="H183" s="4">
        <f>COUNTIF(G$6:G183,G183)</f>
        <v>37</v>
      </c>
      <c r="I183" s="53" t="str">
        <f t="shared" si="6"/>
        <v>F</v>
      </c>
      <c r="J183" s="53">
        <f>IF(I183="","",COUNTIF(I$6:I183,I183))</f>
        <v>35</v>
      </c>
      <c r="K183" s="29" t="str">
        <f t="shared" si="7"/>
        <v>Ely-F</v>
      </c>
      <c r="L183" s="32" t="str">
        <f>IF($K183=L$4&amp;"-"&amp;L$5,IF(COUNTIF($K$6:$K183,"="&amp;$K183)&gt;5,"",$H183),"")</f>
        <v/>
      </c>
      <c r="M183" s="35" t="str">
        <f>IF($K183=M$4&amp;"-"&amp;M$5,IF(COUNTIF($K$6:$K183,"="&amp;$K183)&gt;5,"",$H183),"")</f>
        <v/>
      </c>
      <c r="N183" s="34" t="str">
        <f>IF($K183=N$4&amp;"-"&amp;N$5,IF(COUNTIF($K$6:$K183,"="&amp;$K183)&gt;5,"",$H183),"")</f>
        <v/>
      </c>
      <c r="O183" s="35" t="str">
        <f>IF($K183=O$4&amp;"-"&amp;O$5,IF(COUNTIF($K$6:$K183,"="&amp;$K183)&gt;5,"",$H183),"")</f>
        <v/>
      </c>
      <c r="P183" s="34" t="str">
        <f>IF($K183=P$4&amp;"-"&amp;P$5,IF(COUNTIF($K$6:$K183,"="&amp;$K183)&gt;5,"",$H183),"")</f>
        <v/>
      </c>
      <c r="Q183" s="35">
        <f>IF($K183=Q$4&amp;"-"&amp;Q$5,IF(COUNTIF($K$6:$K183,"="&amp;$K183)&gt;5,"",$H183),"")</f>
        <v>37</v>
      </c>
      <c r="R183" s="34" t="str">
        <f>IF($K183=R$4&amp;"-"&amp;R$5,IF(COUNTIF($K$6:$K183,"="&amp;$K183)&gt;5,"",$H183),"")</f>
        <v/>
      </c>
      <c r="S183" s="35" t="str">
        <f>IF($K183=S$4&amp;"-"&amp;S$5,IF(COUNTIF($K$6:$K183,"="&amp;$K183)&gt;5,"",$H183),"")</f>
        <v/>
      </c>
      <c r="T183" s="34" t="str">
        <f>IF($K183=T$4&amp;"-"&amp;T$5,IF(COUNTIF($K$6:$K183,"="&amp;$K183)&gt;5,"",$H183),"")</f>
        <v/>
      </c>
      <c r="U183" s="35" t="str">
        <f>IF($K183=U$4&amp;"-"&amp;U$5,IF(COUNTIF($K$6:$K183,"="&amp;$K183)&gt;5,"",$H183),"")</f>
        <v/>
      </c>
      <c r="V183" s="34" t="str">
        <f>IF($K183=V$4&amp;"-"&amp;V$5,IF(COUNTIF($K$6:$K183,"="&amp;$K183)&gt;5,"",$H183),"")</f>
        <v/>
      </c>
      <c r="W183" s="35" t="str">
        <f>IF($K183=W$4&amp;"-"&amp;W$5,IF(COUNTIF($K$6:$K183,"="&amp;$K183)&gt;5,"",$H183),"")</f>
        <v/>
      </c>
      <c r="X183" s="34" t="str">
        <f>IF($K183=X$4&amp;"-"&amp;X$5,IF(COUNTIF($K$6:$K183,"="&amp;$K183)&gt;5,"",$H183),"")</f>
        <v/>
      </c>
      <c r="Y183" s="35" t="str">
        <f>IF($K183=Y$4&amp;"-"&amp;Y$5,IF(COUNTIF($K$6:$K183,"="&amp;$K183)&gt;5,"",$H183),"")</f>
        <v/>
      </c>
      <c r="Z183" s="34" t="str">
        <f>IF($K183=Z$4&amp;"-"&amp;Z$5,IF(COUNTIF($K$6:$K183,"="&amp;$K183)&gt;5,"",$H183),"")</f>
        <v/>
      </c>
      <c r="AA183" s="33" t="str">
        <f>IF($K183=AA$4&amp;"-"&amp;AA$5,IF(COUNTIF($K$6:$K183,"="&amp;$K183)&gt;5,"",$H183),"")</f>
        <v/>
      </c>
      <c r="AB183" s="32" t="str">
        <f>IF($K183=AB$4&amp;"-"&amp;AB$5,IF(COUNTIF($K$6:$K183,"="&amp;$K183)&gt;5,"",$J183),"")</f>
        <v/>
      </c>
      <c r="AC183" s="35" t="str">
        <f>IF($K183=AC$4&amp;"-"&amp;AC$5,IF(COUNTIF($K$6:$K183,"="&amp;$K183)&gt;5,"",$J183),"")</f>
        <v/>
      </c>
      <c r="AD183" s="34" t="str">
        <f>IF($K183=AD$4&amp;"-"&amp;AD$5,IF(COUNTIF($K$6:$K183,"="&amp;$K183)&gt;5,"",$J183),"")</f>
        <v/>
      </c>
      <c r="AE183" s="35" t="str">
        <f>IF($K183=AE$4&amp;"-"&amp;AE$5,IF(COUNTIF($K$6:$K183,"="&amp;$K183)&gt;5,"",$J183),"")</f>
        <v/>
      </c>
      <c r="AF183" s="34" t="str">
        <f>IF($K183=AF$4&amp;"-"&amp;AF$5,IF(COUNTIF($K$6:$K183,"="&amp;$K183)&gt;5,"",$J183),"")</f>
        <v/>
      </c>
      <c r="AG183" s="35">
        <f>IF($K183=AG$4&amp;"-"&amp;AG$5,IF(COUNTIF($K$6:$K183,"="&amp;$K183)&gt;5,"",$J183),"")</f>
        <v>35</v>
      </c>
      <c r="AH183" s="34" t="str">
        <f>IF($K183=AH$4&amp;"-"&amp;AH$5,IF(COUNTIF($K$6:$K183,"="&amp;$K183)&gt;5,"",$J183),"")</f>
        <v/>
      </c>
      <c r="AI183" s="35" t="str">
        <f>IF($K183=AI$4&amp;"-"&amp;AI$5,IF(COUNTIF($K$6:$K183,"="&amp;$K183)&gt;5,"",$J183),"")</f>
        <v/>
      </c>
      <c r="AJ183" s="34" t="str">
        <f>IF($K183=AJ$4&amp;"-"&amp;AJ$5,IF(COUNTIF($K$6:$K183,"="&amp;$K183)&gt;5,"",$J183),"")</f>
        <v/>
      </c>
      <c r="AK183" s="35" t="str">
        <f>IF($K183=AK$4&amp;"-"&amp;AK$5,IF(COUNTIF($K$6:$K183,"="&amp;$K183)&gt;5,"",$J183),"")</f>
        <v/>
      </c>
      <c r="AL183" s="34" t="str">
        <f>IF($K183=AL$4&amp;"-"&amp;AL$5,IF(COUNTIF($K$6:$K183,"="&amp;$K183)&gt;5,"",$J183),"")</f>
        <v/>
      </c>
      <c r="AM183" s="33" t="str">
        <f>IF($K183=AM$4&amp;"-"&amp;AM$5,IF(COUNTIF($K$6:$K183,"="&amp;$K183)&gt;5,"",$J183),"")</f>
        <v/>
      </c>
      <c r="AO183" s="12"/>
      <c r="AP183" s="12"/>
      <c r="AQ183" s="18"/>
      <c r="AR183" s="12"/>
      <c r="AS183" s="16"/>
      <c r="AT183" s="12"/>
      <c r="AU183" s="12"/>
      <c r="AV183" s="12"/>
      <c r="AW183" s="12"/>
      <c r="AX183" s="12"/>
    </row>
    <row r="184" spans="1:50" hidden="1" x14ac:dyDescent="0.25">
      <c r="A184" s="27">
        <v>179</v>
      </c>
      <c r="B184" s="51">
        <v>160</v>
      </c>
      <c r="C184" s="10" t="s">
        <v>407</v>
      </c>
      <c r="D184" s="3" t="s">
        <v>68</v>
      </c>
      <c r="E184" s="4" t="s">
        <v>2</v>
      </c>
      <c r="F184" s="51" t="b">
        <v>1</v>
      </c>
      <c r="G184" s="4" t="s">
        <v>12</v>
      </c>
      <c r="H184" s="4">
        <f>COUNTIF(G$6:G184,G184)</f>
        <v>142</v>
      </c>
      <c r="I184" s="53" t="str">
        <f t="shared" si="6"/>
        <v>M</v>
      </c>
      <c r="J184" s="53">
        <f>IF(I184="","",COUNTIF(I$6:I184,I184))</f>
        <v>125</v>
      </c>
      <c r="K184" s="29" t="str">
        <f t="shared" si="7"/>
        <v>Ely-M</v>
      </c>
      <c r="L184" s="32" t="str">
        <f>IF($K184=L$4&amp;"-"&amp;L$5,IF(COUNTIF($K$6:$K184,"="&amp;$K184)&gt;5,"",$H184),"")</f>
        <v/>
      </c>
      <c r="M184" s="35" t="str">
        <f>IF($K184=M$4&amp;"-"&amp;M$5,IF(COUNTIF($K$6:$K184,"="&amp;$K184)&gt;5,"",$H184),"")</f>
        <v/>
      </c>
      <c r="N184" s="34" t="str">
        <f>IF($K184=N$4&amp;"-"&amp;N$5,IF(COUNTIF($K$6:$K184,"="&amp;$K184)&gt;5,"",$H184),"")</f>
        <v/>
      </c>
      <c r="O184" s="35" t="str">
        <f>IF($K184=O$4&amp;"-"&amp;O$5,IF(COUNTIF($K$6:$K184,"="&amp;$K184)&gt;5,"",$H184),"")</f>
        <v/>
      </c>
      <c r="P184" s="34" t="str">
        <f>IF($K184=P$4&amp;"-"&amp;P$5,IF(COUNTIF($K$6:$K184,"="&amp;$K184)&gt;5,"",$H184),"")</f>
        <v/>
      </c>
      <c r="Q184" s="35" t="str">
        <f>IF($K184=Q$4&amp;"-"&amp;Q$5,IF(COUNTIF($K$6:$K184,"="&amp;$K184)&gt;5,"",$H184),"")</f>
        <v/>
      </c>
      <c r="R184" s="34" t="str">
        <f>IF($K184=R$4&amp;"-"&amp;R$5,IF(COUNTIF($K$6:$K184,"="&amp;$K184)&gt;5,"",$H184),"")</f>
        <v/>
      </c>
      <c r="S184" s="35" t="str">
        <f>IF($K184=S$4&amp;"-"&amp;S$5,IF(COUNTIF($K$6:$K184,"="&amp;$K184)&gt;5,"",$H184),"")</f>
        <v/>
      </c>
      <c r="T184" s="34" t="str">
        <f>IF($K184=T$4&amp;"-"&amp;T$5,IF(COUNTIF($K$6:$K184,"="&amp;$K184)&gt;5,"",$H184),"")</f>
        <v/>
      </c>
      <c r="U184" s="35" t="str">
        <f>IF($K184=U$4&amp;"-"&amp;U$5,IF(COUNTIF($K$6:$K184,"="&amp;$K184)&gt;5,"",$H184),"")</f>
        <v/>
      </c>
      <c r="V184" s="34" t="str">
        <f>IF($K184=V$4&amp;"-"&amp;V$5,IF(COUNTIF($K$6:$K184,"="&amp;$K184)&gt;5,"",$H184),"")</f>
        <v/>
      </c>
      <c r="W184" s="35" t="str">
        <f>IF($K184=W$4&amp;"-"&amp;W$5,IF(COUNTIF($K$6:$K184,"="&amp;$K184)&gt;5,"",$H184),"")</f>
        <v/>
      </c>
      <c r="X184" s="34" t="str">
        <f>IF($K184=X$4&amp;"-"&amp;X$5,IF(COUNTIF($K$6:$K184,"="&amp;$K184)&gt;5,"",$H184),"")</f>
        <v/>
      </c>
      <c r="Y184" s="35" t="str">
        <f>IF($K184=Y$4&amp;"-"&amp;Y$5,IF(COUNTIF($K$6:$K184,"="&amp;$K184)&gt;5,"",$H184),"")</f>
        <v/>
      </c>
      <c r="Z184" s="34" t="str">
        <f>IF($K184=Z$4&amp;"-"&amp;Z$5,IF(COUNTIF($K$6:$K184,"="&amp;$K184)&gt;5,"",$H184),"")</f>
        <v/>
      </c>
      <c r="AA184" s="33" t="str">
        <f>IF($K184=AA$4&amp;"-"&amp;AA$5,IF(COUNTIF($K$6:$K184,"="&amp;$K184)&gt;5,"",$H184),"")</f>
        <v/>
      </c>
      <c r="AB184" s="32" t="str">
        <f>IF($K184=AB$4&amp;"-"&amp;AB$5,IF(COUNTIF($K$6:$K184,"="&amp;$K184)&gt;5,"",$J184),"")</f>
        <v/>
      </c>
      <c r="AC184" s="35" t="str">
        <f>IF($K184=AC$4&amp;"-"&amp;AC$5,IF(COUNTIF($K$6:$K184,"="&amp;$K184)&gt;5,"",$J184),"")</f>
        <v/>
      </c>
      <c r="AD184" s="34" t="str">
        <f>IF($K184=AD$4&amp;"-"&amp;AD$5,IF(COUNTIF($K$6:$K184,"="&amp;$K184)&gt;5,"",$J184),"")</f>
        <v/>
      </c>
      <c r="AE184" s="35" t="str">
        <f>IF($K184=AE$4&amp;"-"&amp;AE$5,IF(COUNTIF($K$6:$K184,"="&amp;$K184)&gt;5,"",$J184),"")</f>
        <v/>
      </c>
      <c r="AF184" s="34" t="str">
        <f>IF($K184=AF$4&amp;"-"&amp;AF$5,IF(COUNTIF($K$6:$K184,"="&amp;$K184)&gt;5,"",$J184),"")</f>
        <v/>
      </c>
      <c r="AG184" s="35" t="str">
        <f>IF($K184=AG$4&amp;"-"&amp;AG$5,IF(COUNTIF($K$6:$K184,"="&amp;$K184)&gt;5,"",$J184),"")</f>
        <v/>
      </c>
      <c r="AH184" s="34" t="str">
        <f>IF($K184=AH$4&amp;"-"&amp;AH$5,IF(COUNTIF($K$6:$K184,"="&amp;$K184)&gt;5,"",$J184),"")</f>
        <v/>
      </c>
      <c r="AI184" s="35" t="str">
        <f>IF($K184=AI$4&amp;"-"&amp;AI$5,IF(COUNTIF($K$6:$K184,"="&amp;$K184)&gt;5,"",$J184),"")</f>
        <v/>
      </c>
      <c r="AJ184" s="34" t="str">
        <f>IF($K184=AJ$4&amp;"-"&amp;AJ$5,IF(COUNTIF($K$6:$K184,"="&amp;$K184)&gt;5,"",$J184),"")</f>
        <v/>
      </c>
      <c r="AK184" s="35" t="str">
        <f>IF($K184=AK$4&amp;"-"&amp;AK$5,IF(COUNTIF($K$6:$K184,"="&amp;$K184)&gt;5,"",$J184),"")</f>
        <v/>
      </c>
      <c r="AL184" s="34" t="str">
        <f>IF($K184=AL$4&amp;"-"&amp;AL$5,IF(COUNTIF($K$6:$K184,"="&amp;$K184)&gt;5,"",$J184),"")</f>
        <v/>
      </c>
      <c r="AM184" s="33" t="str">
        <f>IF($K184=AM$4&amp;"-"&amp;AM$5,IF(COUNTIF($K$6:$K184,"="&amp;$K184)&gt;5,"",$J184),"")</f>
        <v/>
      </c>
      <c r="AO184" s="12"/>
      <c r="AP184" s="12"/>
      <c r="AQ184" s="18"/>
      <c r="AR184" s="12"/>
      <c r="AS184" s="16"/>
      <c r="AT184" s="12"/>
      <c r="AU184" s="12"/>
      <c r="AV184" s="12"/>
      <c r="AW184" s="12"/>
      <c r="AX184" s="12"/>
    </row>
    <row r="185" spans="1:50" hidden="1" x14ac:dyDescent="0.25">
      <c r="A185" s="26">
        <v>180</v>
      </c>
      <c r="B185" s="51">
        <v>161</v>
      </c>
      <c r="C185" s="10" t="s">
        <v>408</v>
      </c>
      <c r="D185" s="3" t="s">
        <v>76</v>
      </c>
      <c r="E185" s="4" t="s">
        <v>5</v>
      </c>
      <c r="F185" s="55" t="b">
        <v>1</v>
      </c>
      <c r="G185" s="4" t="s">
        <v>12</v>
      </c>
      <c r="H185" s="4">
        <f>COUNTIF(G$6:G185,G185)</f>
        <v>143</v>
      </c>
      <c r="I185" s="53" t="str">
        <f t="shared" si="6"/>
        <v>M</v>
      </c>
      <c r="J185" s="53">
        <f>IF(I185="","",COUNTIF(I$6:I185,I185))</f>
        <v>126</v>
      </c>
      <c r="K185" s="29" t="str">
        <f t="shared" si="7"/>
        <v>SS-M</v>
      </c>
      <c r="L185" s="32" t="str">
        <f>IF($K185=L$4&amp;"-"&amp;L$5,IF(COUNTIF($K$6:$K185,"="&amp;$K185)&gt;5,"",$H185),"")</f>
        <v/>
      </c>
      <c r="M185" s="35" t="str">
        <f>IF($K185=M$4&amp;"-"&amp;M$5,IF(COUNTIF($K$6:$K185,"="&amp;$K185)&gt;5,"",$H185),"")</f>
        <v/>
      </c>
      <c r="N185" s="34" t="str">
        <f>IF($K185=N$4&amp;"-"&amp;N$5,IF(COUNTIF($K$6:$K185,"="&amp;$K185)&gt;5,"",$H185),"")</f>
        <v/>
      </c>
      <c r="O185" s="35" t="str">
        <f>IF($K185=O$4&amp;"-"&amp;O$5,IF(COUNTIF($K$6:$K185,"="&amp;$K185)&gt;5,"",$H185),"")</f>
        <v/>
      </c>
      <c r="P185" s="34" t="str">
        <f>IF($K185=P$4&amp;"-"&amp;P$5,IF(COUNTIF($K$6:$K185,"="&amp;$K185)&gt;5,"",$H185),"")</f>
        <v/>
      </c>
      <c r="Q185" s="35" t="str">
        <f>IF($K185=Q$4&amp;"-"&amp;Q$5,IF(COUNTIF($K$6:$K185,"="&amp;$K185)&gt;5,"",$H185),"")</f>
        <v/>
      </c>
      <c r="R185" s="34" t="str">
        <f>IF($K185=R$4&amp;"-"&amp;R$5,IF(COUNTIF($K$6:$K185,"="&amp;$K185)&gt;5,"",$H185),"")</f>
        <v/>
      </c>
      <c r="S185" s="35" t="str">
        <f>IF($K185=S$4&amp;"-"&amp;S$5,IF(COUNTIF($K$6:$K185,"="&amp;$K185)&gt;5,"",$H185),"")</f>
        <v/>
      </c>
      <c r="T185" s="34" t="str">
        <f>IF($K185=T$4&amp;"-"&amp;T$5,IF(COUNTIF($K$6:$K185,"="&amp;$K185)&gt;5,"",$H185),"")</f>
        <v/>
      </c>
      <c r="U185" s="35" t="str">
        <f>IF($K185=U$4&amp;"-"&amp;U$5,IF(COUNTIF($K$6:$K185,"="&amp;$K185)&gt;5,"",$H185),"")</f>
        <v/>
      </c>
      <c r="V185" s="34" t="str">
        <f>IF($K185=V$4&amp;"-"&amp;V$5,IF(COUNTIF($K$6:$K185,"="&amp;$K185)&gt;5,"",$H185),"")</f>
        <v/>
      </c>
      <c r="W185" s="35" t="str">
        <f>IF($K185=W$4&amp;"-"&amp;W$5,IF(COUNTIF($K$6:$K185,"="&amp;$K185)&gt;5,"",$H185),"")</f>
        <v/>
      </c>
      <c r="X185" s="34" t="str">
        <f>IF($K185=X$4&amp;"-"&amp;X$5,IF(COUNTIF($K$6:$K185,"="&amp;$K185)&gt;5,"",$H185),"")</f>
        <v/>
      </c>
      <c r="Y185" s="35" t="str">
        <f>IF($K185=Y$4&amp;"-"&amp;Y$5,IF(COUNTIF($K$6:$K185,"="&amp;$K185)&gt;5,"",$H185),"")</f>
        <v/>
      </c>
      <c r="Z185" s="34" t="str">
        <f>IF($K185=Z$4&amp;"-"&amp;Z$5,IF(COUNTIF($K$6:$K185,"="&amp;$K185)&gt;5,"",$H185),"")</f>
        <v/>
      </c>
      <c r="AA185" s="33" t="str">
        <f>IF($K185=AA$4&amp;"-"&amp;AA$5,IF(COUNTIF($K$6:$K185,"="&amp;$K185)&gt;5,"",$H185),"")</f>
        <v/>
      </c>
      <c r="AB185" s="32" t="str">
        <f>IF($K185=AB$4&amp;"-"&amp;AB$5,IF(COUNTIF($K$6:$K185,"="&amp;$K185)&gt;5,"",$J185),"")</f>
        <v/>
      </c>
      <c r="AC185" s="35" t="str">
        <f>IF($K185=AC$4&amp;"-"&amp;AC$5,IF(COUNTIF($K$6:$K185,"="&amp;$K185)&gt;5,"",$J185),"")</f>
        <v/>
      </c>
      <c r="AD185" s="34" t="str">
        <f>IF($K185=AD$4&amp;"-"&amp;AD$5,IF(COUNTIF($K$6:$K185,"="&amp;$K185)&gt;5,"",$J185),"")</f>
        <v/>
      </c>
      <c r="AE185" s="35" t="str">
        <f>IF($K185=AE$4&amp;"-"&amp;AE$5,IF(COUNTIF($K$6:$K185,"="&amp;$K185)&gt;5,"",$J185),"")</f>
        <v/>
      </c>
      <c r="AF185" s="34" t="str">
        <f>IF($K185=AF$4&amp;"-"&amp;AF$5,IF(COUNTIF($K$6:$K185,"="&amp;$K185)&gt;5,"",$J185),"")</f>
        <v/>
      </c>
      <c r="AG185" s="35" t="str">
        <f>IF($K185=AG$4&amp;"-"&amp;AG$5,IF(COUNTIF($K$6:$K185,"="&amp;$K185)&gt;5,"",$J185),"")</f>
        <v/>
      </c>
      <c r="AH185" s="34" t="str">
        <f>IF($K185=AH$4&amp;"-"&amp;AH$5,IF(COUNTIF($K$6:$K185,"="&amp;$K185)&gt;5,"",$J185),"")</f>
        <v/>
      </c>
      <c r="AI185" s="35" t="str">
        <f>IF($K185=AI$4&amp;"-"&amp;AI$5,IF(COUNTIF($K$6:$K185,"="&amp;$K185)&gt;5,"",$J185),"")</f>
        <v/>
      </c>
      <c r="AJ185" s="34" t="str">
        <f>IF($K185=AJ$4&amp;"-"&amp;AJ$5,IF(COUNTIF($K$6:$K185,"="&amp;$K185)&gt;5,"",$J185),"")</f>
        <v/>
      </c>
      <c r="AK185" s="35" t="str">
        <f>IF($K185=AK$4&amp;"-"&amp;AK$5,IF(COUNTIF($K$6:$K185,"="&amp;$K185)&gt;5,"",$J185),"")</f>
        <v/>
      </c>
      <c r="AL185" s="34" t="str">
        <f>IF($K185=AL$4&amp;"-"&amp;AL$5,IF(COUNTIF($K$6:$K185,"="&amp;$K185)&gt;5,"",$J185),"")</f>
        <v/>
      </c>
      <c r="AM185" s="33" t="str">
        <f>IF($K185=AM$4&amp;"-"&amp;AM$5,IF(COUNTIF($K$6:$K185,"="&amp;$K185)&gt;5,"",$J185),"")</f>
        <v/>
      </c>
      <c r="AO185" s="12"/>
      <c r="AP185" s="12"/>
      <c r="AQ185" s="18"/>
      <c r="AR185" s="12"/>
      <c r="AS185" s="16"/>
      <c r="AT185" s="12"/>
      <c r="AU185" s="12"/>
      <c r="AV185" s="12"/>
      <c r="AW185" s="12"/>
      <c r="AX185" s="12"/>
    </row>
    <row r="186" spans="1:50" hidden="1" x14ac:dyDescent="0.25">
      <c r="A186" s="27">
        <v>181</v>
      </c>
      <c r="B186" s="51">
        <v>162</v>
      </c>
      <c r="C186" s="10" t="s">
        <v>559</v>
      </c>
      <c r="D186" s="3" t="s">
        <v>54</v>
      </c>
      <c r="E186" s="4" t="s">
        <v>4</v>
      </c>
      <c r="F186" s="51" t="b">
        <v>1</v>
      </c>
      <c r="G186" s="4" t="s">
        <v>12</v>
      </c>
      <c r="H186" s="4">
        <f>COUNTIF(G$6:G186,G186)</f>
        <v>144</v>
      </c>
      <c r="I186" s="53" t="str">
        <f t="shared" si="6"/>
        <v>M</v>
      </c>
      <c r="J186" s="53">
        <f>IF(I186="","",COUNTIF(I$6:I186,I186))</f>
        <v>127</v>
      </c>
      <c r="K186" s="29" t="str">
        <f t="shared" si="7"/>
        <v>NJ-M</v>
      </c>
      <c r="L186" s="32" t="str">
        <f>IF($K186=L$4&amp;"-"&amp;L$5,IF(COUNTIF($K$6:$K186,"="&amp;$K186)&gt;5,"",$H186),"")</f>
        <v/>
      </c>
      <c r="M186" s="35" t="str">
        <f>IF($K186=M$4&amp;"-"&amp;M$5,IF(COUNTIF($K$6:$K186,"="&amp;$K186)&gt;5,"",$H186),"")</f>
        <v/>
      </c>
      <c r="N186" s="34" t="str">
        <f>IF($K186=N$4&amp;"-"&amp;N$5,IF(COUNTIF($K$6:$K186,"="&amp;$K186)&gt;5,"",$H186),"")</f>
        <v/>
      </c>
      <c r="O186" s="35" t="str">
        <f>IF($K186=O$4&amp;"-"&amp;O$5,IF(COUNTIF($K$6:$K186,"="&amp;$K186)&gt;5,"",$H186),"")</f>
        <v/>
      </c>
      <c r="P186" s="34" t="str">
        <f>IF($K186=P$4&amp;"-"&amp;P$5,IF(COUNTIF($K$6:$K186,"="&amp;$K186)&gt;5,"",$H186),"")</f>
        <v/>
      </c>
      <c r="Q186" s="35" t="str">
        <f>IF($K186=Q$4&amp;"-"&amp;Q$5,IF(COUNTIF($K$6:$K186,"="&amp;$K186)&gt;5,"",$H186),"")</f>
        <v/>
      </c>
      <c r="R186" s="34" t="str">
        <f>IF($K186=R$4&amp;"-"&amp;R$5,IF(COUNTIF($K$6:$K186,"="&amp;$K186)&gt;5,"",$H186),"")</f>
        <v/>
      </c>
      <c r="S186" s="35" t="str">
        <f>IF($K186=S$4&amp;"-"&amp;S$5,IF(COUNTIF($K$6:$K186,"="&amp;$K186)&gt;5,"",$H186),"")</f>
        <v/>
      </c>
      <c r="T186" s="34" t="str">
        <f>IF($K186=T$4&amp;"-"&amp;T$5,IF(COUNTIF($K$6:$K186,"="&amp;$K186)&gt;5,"",$H186),"")</f>
        <v/>
      </c>
      <c r="U186" s="35" t="str">
        <f>IF($K186=U$4&amp;"-"&amp;U$5,IF(COUNTIF($K$6:$K186,"="&amp;$K186)&gt;5,"",$H186),"")</f>
        <v/>
      </c>
      <c r="V186" s="34" t="str">
        <f>IF($K186=V$4&amp;"-"&amp;V$5,IF(COUNTIF($K$6:$K186,"="&amp;$K186)&gt;5,"",$H186),"")</f>
        <v/>
      </c>
      <c r="W186" s="35" t="str">
        <f>IF($K186=W$4&amp;"-"&amp;W$5,IF(COUNTIF($K$6:$K186,"="&amp;$K186)&gt;5,"",$H186),"")</f>
        <v/>
      </c>
      <c r="X186" s="34" t="str">
        <f>IF($K186=X$4&amp;"-"&amp;X$5,IF(COUNTIF($K$6:$K186,"="&amp;$K186)&gt;5,"",$H186),"")</f>
        <v/>
      </c>
      <c r="Y186" s="35" t="str">
        <f>IF($K186=Y$4&amp;"-"&amp;Y$5,IF(COUNTIF($K$6:$K186,"="&amp;$K186)&gt;5,"",$H186),"")</f>
        <v/>
      </c>
      <c r="Z186" s="34" t="str">
        <f>IF($K186=Z$4&amp;"-"&amp;Z$5,IF(COUNTIF($K$6:$K186,"="&amp;$K186)&gt;5,"",$H186),"")</f>
        <v/>
      </c>
      <c r="AA186" s="33" t="str">
        <f>IF($K186=AA$4&amp;"-"&amp;AA$5,IF(COUNTIF($K$6:$K186,"="&amp;$K186)&gt;5,"",$H186),"")</f>
        <v/>
      </c>
      <c r="AB186" s="32" t="str">
        <f>IF($K186=AB$4&amp;"-"&amp;AB$5,IF(COUNTIF($K$6:$K186,"="&amp;$K186)&gt;5,"",$J186),"")</f>
        <v/>
      </c>
      <c r="AC186" s="35" t="str">
        <f>IF($K186=AC$4&amp;"-"&amp;AC$5,IF(COUNTIF($K$6:$K186,"="&amp;$K186)&gt;5,"",$J186),"")</f>
        <v/>
      </c>
      <c r="AD186" s="34" t="str">
        <f>IF($K186=AD$4&amp;"-"&amp;AD$5,IF(COUNTIF($K$6:$K186,"="&amp;$K186)&gt;5,"",$J186),"")</f>
        <v/>
      </c>
      <c r="AE186" s="35" t="str">
        <f>IF($K186=AE$4&amp;"-"&amp;AE$5,IF(COUNTIF($K$6:$K186,"="&amp;$K186)&gt;5,"",$J186),"")</f>
        <v/>
      </c>
      <c r="AF186" s="34" t="str">
        <f>IF($K186=AF$4&amp;"-"&amp;AF$5,IF(COUNTIF($K$6:$K186,"="&amp;$K186)&gt;5,"",$J186),"")</f>
        <v/>
      </c>
      <c r="AG186" s="35" t="str">
        <f>IF($K186=AG$4&amp;"-"&amp;AG$5,IF(COUNTIF($K$6:$K186,"="&amp;$K186)&gt;5,"",$J186),"")</f>
        <v/>
      </c>
      <c r="AH186" s="34" t="str">
        <f>IF($K186=AH$4&amp;"-"&amp;AH$5,IF(COUNTIF($K$6:$K186,"="&amp;$K186)&gt;5,"",$J186),"")</f>
        <v/>
      </c>
      <c r="AI186" s="35" t="str">
        <f>IF($K186=AI$4&amp;"-"&amp;AI$5,IF(COUNTIF($K$6:$K186,"="&amp;$K186)&gt;5,"",$J186),"")</f>
        <v/>
      </c>
      <c r="AJ186" s="34" t="str">
        <f>IF($K186=AJ$4&amp;"-"&amp;AJ$5,IF(COUNTIF($K$6:$K186,"="&amp;$K186)&gt;5,"",$J186),"")</f>
        <v/>
      </c>
      <c r="AK186" s="35" t="str">
        <f>IF($K186=AK$4&amp;"-"&amp;AK$5,IF(COUNTIF($K$6:$K186,"="&amp;$K186)&gt;5,"",$J186),"")</f>
        <v/>
      </c>
      <c r="AL186" s="34" t="str">
        <f>IF($K186=AL$4&amp;"-"&amp;AL$5,IF(COUNTIF($K$6:$K186,"="&amp;$K186)&gt;5,"",$J186),"")</f>
        <v/>
      </c>
      <c r="AM186" s="33" t="str">
        <f>IF($K186=AM$4&amp;"-"&amp;AM$5,IF(COUNTIF($K$6:$K186,"="&amp;$K186)&gt;5,"",$J186),"")</f>
        <v/>
      </c>
      <c r="AO186" s="12"/>
      <c r="AP186" s="12"/>
      <c r="AQ186" s="18"/>
      <c r="AR186" s="12"/>
      <c r="AS186" s="16"/>
      <c r="AT186" s="12"/>
      <c r="AU186" s="12"/>
      <c r="AV186" s="12"/>
      <c r="AW186" s="12"/>
      <c r="AX186" s="12"/>
    </row>
    <row r="187" spans="1:50" x14ac:dyDescent="0.25">
      <c r="A187" s="26">
        <v>182</v>
      </c>
      <c r="B187" s="51">
        <v>163</v>
      </c>
      <c r="C187" s="10" t="s">
        <v>560</v>
      </c>
      <c r="D187" s="3" t="s">
        <v>676</v>
      </c>
      <c r="E187" s="4" t="s">
        <v>3</v>
      </c>
      <c r="F187" s="55" t="b">
        <v>1</v>
      </c>
      <c r="G187" s="4" t="s">
        <v>12</v>
      </c>
      <c r="H187" s="4">
        <f>COUNTIF(G$6:G187,G187)</f>
        <v>145</v>
      </c>
      <c r="I187" s="53" t="str">
        <f t="shared" si="6"/>
        <v>M</v>
      </c>
      <c r="J187" s="53">
        <f>IF(I187="","",COUNTIF(I$6:I187,I187))</f>
        <v>128</v>
      </c>
      <c r="K187" s="29" t="str">
        <f t="shared" si="7"/>
        <v>HRC-M</v>
      </c>
      <c r="L187" s="32" t="str">
        <f>IF($K187=L$4&amp;"-"&amp;L$5,IF(COUNTIF($K$6:$K187,"="&amp;$K187)&gt;5,"",$H187),"")</f>
        <v/>
      </c>
      <c r="M187" s="35" t="str">
        <f>IF($K187=M$4&amp;"-"&amp;M$5,IF(COUNTIF($K$6:$K187,"="&amp;$K187)&gt;5,"",$H187),"")</f>
        <v/>
      </c>
      <c r="N187" s="34" t="str">
        <f>IF($K187=N$4&amp;"-"&amp;N$5,IF(COUNTIF($K$6:$K187,"="&amp;$K187)&gt;5,"",$H187),"")</f>
        <v/>
      </c>
      <c r="O187" s="35" t="str">
        <f>IF($K187=O$4&amp;"-"&amp;O$5,IF(COUNTIF($K$6:$K187,"="&amp;$K187)&gt;5,"",$H187),"")</f>
        <v/>
      </c>
      <c r="P187" s="34" t="str">
        <f>IF($K187=P$4&amp;"-"&amp;P$5,IF(COUNTIF($K$6:$K187,"="&amp;$K187)&gt;5,"",$H187),"")</f>
        <v/>
      </c>
      <c r="Q187" s="35" t="str">
        <f>IF($K187=Q$4&amp;"-"&amp;Q$5,IF(COUNTIF($K$6:$K187,"="&amp;$K187)&gt;5,"",$H187),"")</f>
        <v/>
      </c>
      <c r="R187" s="34" t="str">
        <f>IF($K187=R$4&amp;"-"&amp;R$5,IF(COUNTIF($K$6:$K187,"="&amp;$K187)&gt;5,"",$H187),"")</f>
        <v/>
      </c>
      <c r="S187" s="35" t="str">
        <f>IF($K187=S$4&amp;"-"&amp;S$5,IF(COUNTIF($K$6:$K187,"="&amp;$K187)&gt;5,"",$H187),"")</f>
        <v/>
      </c>
      <c r="T187" s="34" t="str">
        <f>IF($K187=T$4&amp;"-"&amp;T$5,IF(COUNTIF($K$6:$K187,"="&amp;$K187)&gt;5,"",$H187),"")</f>
        <v/>
      </c>
      <c r="U187" s="35" t="str">
        <f>IF($K187=U$4&amp;"-"&amp;U$5,IF(COUNTIF($K$6:$K187,"="&amp;$K187)&gt;5,"",$H187),"")</f>
        <v/>
      </c>
      <c r="V187" s="34" t="str">
        <f>IF($K187=V$4&amp;"-"&amp;V$5,IF(COUNTIF($K$6:$K187,"="&amp;$K187)&gt;5,"",$H187),"")</f>
        <v/>
      </c>
      <c r="W187" s="35" t="str">
        <f>IF($K187=W$4&amp;"-"&amp;W$5,IF(COUNTIF($K$6:$K187,"="&amp;$K187)&gt;5,"",$H187),"")</f>
        <v/>
      </c>
      <c r="X187" s="34" t="str">
        <f>IF($K187=X$4&amp;"-"&amp;X$5,IF(COUNTIF($K$6:$K187,"="&amp;$K187)&gt;5,"",$H187),"")</f>
        <v/>
      </c>
      <c r="Y187" s="35" t="str">
        <f>IF($K187=Y$4&amp;"-"&amp;Y$5,IF(COUNTIF($K$6:$K187,"="&amp;$K187)&gt;5,"",$H187),"")</f>
        <v/>
      </c>
      <c r="Z187" s="34" t="str">
        <f>IF($K187=Z$4&amp;"-"&amp;Z$5,IF(COUNTIF($K$6:$K187,"="&amp;$K187)&gt;5,"",$H187),"")</f>
        <v/>
      </c>
      <c r="AA187" s="33" t="str">
        <f>IF($K187=AA$4&amp;"-"&amp;AA$5,IF(COUNTIF($K$6:$K187,"="&amp;$K187)&gt;5,"",$H187),"")</f>
        <v/>
      </c>
      <c r="AB187" s="32" t="str">
        <f>IF($K187=AB$4&amp;"-"&amp;AB$5,IF(COUNTIF($K$6:$K187,"="&amp;$K187)&gt;5,"",$J187),"")</f>
        <v/>
      </c>
      <c r="AC187" s="35" t="str">
        <f>IF($K187=AC$4&amp;"-"&amp;AC$5,IF(COUNTIF($K$6:$K187,"="&amp;$K187)&gt;5,"",$J187),"")</f>
        <v/>
      </c>
      <c r="AD187" s="34" t="str">
        <f>IF($K187=AD$4&amp;"-"&amp;AD$5,IF(COUNTIF($K$6:$K187,"="&amp;$K187)&gt;5,"",$J187),"")</f>
        <v/>
      </c>
      <c r="AE187" s="35" t="str">
        <f>IF($K187=AE$4&amp;"-"&amp;AE$5,IF(COUNTIF($K$6:$K187,"="&amp;$K187)&gt;5,"",$J187),"")</f>
        <v/>
      </c>
      <c r="AF187" s="34" t="str">
        <f>IF($K187=AF$4&amp;"-"&amp;AF$5,IF(COUNTIF($K$6:$K187,"="&amp;$K187)&gt;5,"",$J187),"")</f>
        <v/>
      </c>
      <c r="AG187" s="35" t="str">
        <f>IF($K187=AG$4&amp;"-"&amp;AG$5,IF(COUNTIF($K$6:$K187,"="&amp;$K187)&gt;5,"",$J187),"")</f>
        <v/>
      </c>
      <c r="AH187" s="34" t="str">
        <f>IF($K187=AH$4&amp;"-"&amp;AH$5,IF(COUNTIF($K$6:$K187,"="&amp;$K187)&gt;5,"",$J187),"")</f>
        <v/>
      </c>
      <c r="AI187" s="35" t="str">
        <f>IF($K187=AI$4&amp;"-"&amp;AI$5,IF(COUNTIF($K$6:$K187,"="&amp;$K187)&gt;5,"",$J187),"")</f>
        <v/>
      </c>
      <c r="AJ187" s="34" t="str">
        <f>IF($K187=AJ$4&amp;"-"&amp;AJ$5,IF(COUNTIF($K$6:$K187,"="&amp;$K187)&gt;5,"",$J187),"")</f>
        <v/>
      </c>
      <c r="AK187" s="35" t="str">
        <f>IF($K187=AK$4&amp;"-"&amp;AK$5,IF(COUNTIF($K$6:$K187,"="&amp;$K187)&gt;5,"",$J187),"")</f>
        <v/>
      </c>
      <c r="AL187" s="34" t="str">
        <f>IF($K187=AL$4&amp;"-"&amp;AL$5,IF(COUNTIF($K$6:$K187,"="&amp;$K187)&gt;5,"",$J187),"")</f>
        <v/>
      </c>
      <c r="AM187" s="33" t="str">
        <f>IF($K187=AM$4&amp;"-"&amp;AM$5,IF(COUNTIF($K$6:$K187,"="&amp;$K187)&gt;5,"",$J187),"")</f>
        <v/>
      </c>
      <c r="AO187" s="12"/>
      <c r="AP187" s="12"/>
      <c r="AQ187" s="18"/>
      <c r="AR187" s="12"/>
      <c r="AS187" s="16"/>
      <c r="AT187" s="12"/>
      <c r="AU187" s="12"/>
      <c r="AV187" s="12"/>
      <c r="AW187" s="12"/>
      <c r="AX187" s="12"/>
    </row>
    <row r="188" spans="1:50" hidden="1" x14ac:dyDescent="0.25">
      <c r="A188" s="27">
        <v>183</v>
      </c>
      <c r="B188" s="51">
        <v>164</v>
      </c>
      <c r="C188" s="10" t="s">
        <v>742</v>
      </c>
      <c r="D188" s="3" t="s">
        <v>40</v>
      </c>
      <c r="E188" s="4" t="s">
        <v>0</v>
      </c>
      <c r="F188" s="51" t="b">
        <v>1</v>
      </c>
      <c r="G188" s="4" t="s">
        <v>12</v>
      </c>
      <c r="H188" s="4">
        <f>COUNTIF(G$6:G188,G188)</f>
        <v>146</v>
      </c>
      <c r="I188" s="53" t="str">
        <f t="shared" si="6"/>
        <v>M</v>
      </c>
      <c r="J188" s="53">
        <f>IF(I188="","",COUNTIF(I$6:I188,I188))</f>
        <v>129</v>
      </c>
      <c r="K188" s="29" t="str">
        <f t="shared" si="7"/>
        <v>C&amp;C-M</v>
      </c>
      <c r="L188" s="32" t="str">
        <f>IF($K188=L$4&amp;"-"&amp;L$5,IF(COUNTIF($K$6:$K188,"="&amp;$K188)&gt;5,"",$H188),"")</f>
        <v/>
      </c>
      <c r="M188" s="35" t="str">
        <f>IF($K188=M$4&amp;"-"&amp;M$5,IF(COUNTIF($K$6:$K188,"="&amp;$K188)&gt;5,"",$H188),"")</f>
        <v/>
      </c>
      <c r="N188" s="34" t="str">
        <f>IF($K188=N$4&amp;"-"&amp;N$5,IF(COUNTIF($K$6:$K188,"="&amp;$K188)&gt;5,"",$H188),"")</f>
        <v/>
      </c>
      <c r="O188" s="35" t="str">
        <f>IF($K188=O$4&amp;"-"&amp;O$5,IF(COUNTIF($K$6:$K188,"="&amp;$K188)&gt;5,"",$H188),"")</f>
        <v/>
      </c>
      <c r="P188" s="34" t="str">
        <f>IF($K188=P$4&amp;"-"&amp;P$5,IF(COUNTIF($K$6:$K188,"="&amp;$K188)&gt;5,"",$H188),"")</f>
        <v/>
      </c>
      <c r="Q188" s="35" t="str">
        <f>IF($K188=Q$4&amp;"-"&amp;Q$5,IF(COUNTIF($K$6:$K188,"="&amp;$K188)&gt;5,"",$H188),"")</f>
        <v/>
      </c>
      <c r="R188" s="34" t="str">
        <f>IF($K188=R$4&amp;"-"&amp;R$5,IF(COUNTIF($K$6:$K188,"="&amp;$K188)&gt;5,"",$H188),"")</f>
        <v/>
      </c>
      <c r="S188" s="35" t="str">
        <f>IF($K188=S$4&amp;"-"&amp;S$5,IF(COUNTIF($K$6:$K188,"="&amp;$K188)&gt;5,"",$H188),"")</f>
        <v/>
      </c>
      <c r="T188" s="34" t="str">
        <f>IF($K188=T$4&amp;"-"&amp;T$5,IF(COUNTIF($K$6:$K188,"="&amp;$K188)&gt;5,"",$H188),"")</f>
        <v/>
      </c>
      <c r="U188" s="35" t="str">
        <f>IF($K188=U$4&amp;"-"&amp;U$5,IF(COUNTIF($K$6:$K188,"="&amp;$K188)&gt;5,"",$H188),"")</f>
        <v/>
      </c>
      <c r="V188" s="34" t="str">
        <f>IF($K188=V$4&amp;"-"&amp;V$5,IF(COUNTIF($K$6:$K188,"="&amp;$K188)&gt;5,"",$H188),"")</f>
        <v/>
      </c>
      <c r="W188" s="35" t="str">
        <f>IF($K188=W$4&amp;"-"&amp;W$5,IF(COUNTIF($K$6:$K188,"="&amp;$K188)&gt;5,"",$H188),"")</f>
        <v/>
      </c>
      <c r="X188" s="34" t="str">
        <f>IF($K188=X$4&amp;"-"&amp;X$5,IF(COUNTIF($K$6:$K188,"="&amp;$K188)&gt;5,"",$H188),"")</f>
        <v/>
      </c>
      <c r="Y188" s="35" t="str">
        <f>IF($K188=Y$4&amp;"-"&amp;Y$5,IF(COUNTIF($K$6:$K188,"="&amp;$K188)&gt;5,"",$H188),"")</f>
        <v/>
      </c>
      <c r="Z188" s="34" t="str">
        <f>IF($K188=Z$4&amp;"-"&amp;Z$5,IF(COUNTIF($K$6:$K188,"="&amp;$K188)&gt;5,"",$H188),"")</f>
        <v/>
      </c>
      <c r="AA188" s="33" t="str">
        <f>IF($K188=AA$4&amp;"-"&amp;AA$5,IF(COUNTIF($K$6:$K188,"="&amp;$K188)&gt;5,"",$H188),"")</f>
        <v/>
      </c>
      <c r="AB188" s="32" t="str">
        <f>IF($K188=AB$4&amp;"-"&amp;AB$5,IF(COUNTIF($K$6:$K188,"="&amp;$K188)&gt;5,"",$J188),"")</f>
        <v/>
      </c>
      <c r="AC188" s="35" t="str">
        <f>IF($K188=AC$4&amp;"-"&amp;AC$5,IF(COUNTIF($K$6:$K188,"="&amp;$K188)&gt;5,"",$J188),"")</f>
        <v/>
      </c>
      <c r="AD188" s="34" t="str">
        <f>IF($K188=AD$4&amp;"-"&amp;AD$5,IF(COUNTIF($K$6:$K188,"="&amp;$K188)&gt;5,"",$J188),"")</f>
        <v/>
      </c>
      <c r="AE188" s="35" t="str">
        <f>IF($K188=AE$4&amp;"-"&amp;AE$5,IF(COUNTIF($K$6:$K188,"="&amp;$K188)&gt;5,"",$J188),"")</f>
        <v/>
      </c>
      <c r="AF188" s="34" t="str">
        <f>IF($K188=AF$4&amp;"-"&amp;AF$5,IF(COUNTIF($K$6:$K188,"="&amp;$K188)&gt;5,"",$J188),"")</f>
        <v/>
      </c>
      <c r="AG188" s="35" t="str">
        <f>IF($K188=AG$4&amp;"-"&amp;AG$5,IF(COUNTIF($K$6:$K188,"="&amp;$K188)&gt;5,"",$J188),"")</f>
        <v/>
      </c>
      <c r="AH188" s="34" t="str">
        <f>IF($K188=AH$4&amp;"-"&amp;AH$5,IF(COUNTIF($K$6:$K188,"="&amp;$K188)&gt;5,"",$J188),"")</f>
        <v/>
      </c>
      <c r="AI188" s="35" t="str">
        <f>IF($K188=AI$4&amp;"-"&amp;AI$5,IF(COUNTIF($K$6:$K188,"="&amp;$K188)&gt;5,"",$J188),"")</f>
        <v/>
      </c>
      <c r="AJ188" s="34" t="str">
        <f>IF($K188=AJ$4&amp;"-"&amp;AJ$5,IF(COUNTIF($K$6:$K188,"="&amp;$K188)&gt;5,"",$J188),"")</f>
        <v/>
      </c>
      <c r="AK188" s="35" t="str">
        <f>IF($K188=AK$4&amp;"-"&amp;AK$5,IF(COUNTIF($K$6:$K188,"="&amp;$K188)&gt;5,"",$J188),"")</f>
        <v/>
      </c>
      <c r="AL188" s="34" t="str">
        <f>IF($K188=AL$4&amp;"-"&amp;AL$5,IF(COUNTIF($K$6:$K188,"="&amp;$K188)&gt;5,"",$J188),"")</f>
        <v/>
      </c>
      <c r="AM188" s="33" t="str">
        <f>IF($K188=AM$4&amp;"-"&amp;AM$5,IF(COUNTIF($K$6:$K188,"="&amp;$K188)&gt;5,"",$J188),"")</f>
        <v/>
      </c>
      <c r="AO188" s="12"/>
      <c r="AP188" s="12"/>
      <c r="AQ188" s="18"/>
      <c r="AR188" s="12"/>
      <c r="AS188" s="16"/>
      <c r="AT188" s="12"/>
      <c r="AU188" s="12"/>
      <c r="AV188" s="12"/>
      <c r="AW188" s="12"/>
      <c r="AX188" s="12"/>
    </row>
    <row r="189" spans="1:50" hidden="1" x14ac:dyDescent="0.25">
      <c r="A189" s="26">
        <v>184</v>
      </c>
      <c r="B189" s="51">
        <v>165</v>
      </c>
      <c r="C189" s="10" t="s">
        <v>743</v>
      </c>
      <c r="D189" s="3" t="s">
        <v>154</v>
      </c>
      <c r="E189" s="4" t="s">
        <v>2</v>
      </c>
      <c r="F189" s="55" t="b">
        <v>1</v>
      </c>
      <c r="G189" s="4" t="s">
        <v>12</v>
      </c>
      <c r="H189" s="4">
        <f>COUNTIF(G$6:G189,G189)</f>
        <v>147</v>
      </c>
      <c r="I189" s="53" t="str">
        <f t="shared" si="6"/>
        <v>M</v>
      </c>
      <c r="J189" s="53">
        <f>IF(I189="","",COUNTIF(I$6:I189,I189))</f>
        <v>130</v>
      </c>
      <c r="K189" s="29" t="str">
        <f t="shared" si="7"/>
        <v>Ely-M</v>
      </c>
      <c r="L189" s="32" t="str">
        <f>IF($K189=L$4&amp;"-"&amp;L$5,IF(COUNTIF($K$6:$K189,"="&amp;$K189)&gt;5,"",$H189),"")</f>
        <v/>
      </c>
      <c r="M189" s="35" t="str">
        <f>IF($K189=M$4&amp;"-"&amp;M$5,IF(COUNTIF($K$6:$K189,"="&amp;$K189)&gt;5,"",$H189),"")</f>
        <v/>
      </c>
      <c r="N189" s="34" t="str">
        <f>IF($K189=N$4&amp;"-"&amp;N$5,IF(COUNTIF($K$6:$K189,"="&amp;$K189)&gt;5,"",$H189),"")</f>
        <v/>
      </c>
      <c r="O189" s="35" t="str">
        <f>IF($K189=O$4&amp;"-"&amp;O$5,IF(COUNTIF($K$6:$K189,"="&amp;$K189)&gt;5,"",$H189),"")</f>
        <v/>
      </c>
      <c r="P189" s="34" t="str">
        <f>IF($K189=P$4&amp;"-"&amp;P$5,IF(COUNTIF($K$6:$K189,"="&amp;$K189)&gt;5,"",$H189),"")</f>
        <v/>
      </c>
      <c r="Q189" s="35" t="str">
        <f>IF($K189=Q$4&amp;"-"&amp;Q$5,IF(COUNTIF($K$6:$K189,"="&amp;$K189)&gt;5,"",$H189),"")</f>
        <v/>
      </c>
      <c r="R189" s="34" t="str">
        <f>IF($K189=R$4&amp;"-"&amp;R$5,IF(COUNTIF($K$6:$K189,"="&amp;$K189)&gt;5,"",$H189),"")</f>
        <v/>
      </c>
      <c r="S189" s="35" t="str">
        <f>IF($K189=S$4&amp;"-"&amp;S$5,IF(COUNTIF($K$6:$K189,"="&amp;$K189)&gt;5,"",$H189),"")</f>
        <v/>
      </c>
      <c r="T189" s="34" t="str">
        <f>IF($K189=T$4&amp;"-"&amp;T$5,IF(COUNTIF($K$6:$K189,"="&amp;$K189)&gt;5,"",$H189),"")</f>
        <v/>
      </c>
      <c r="U189" s="35" t="str">
        <f>IF($K189=U$4&amp;"-"&amp;U$5,IF(COUNTIF($K$6:$K189,"="&amp;$K189)&gt;5,"",$H189),"")</f>
        <v/>
      </c>
      <c r="V189" s="34" t="str">
        <f>IF($K189=V$4&amp;"-"&amp;V$5,IF(COUNTIF($K$6:$K189,"="&amp;$K189)&gt;5,"",$H189),"")</f>
        <v/>
      </c>
      <c r="W189" s="35" t="str">
        <f>IF($K189=W$4&amp;"-"&amp;W$5,IF(COUNTIF($K$6:$K189,"="&amp;$K189)&gt;5,"",$H189),"")</f>
        <v/>
      </c>
      <c r="X189" s="34" t="str">
        <f>IF($K189=X$4&amp;"-"&amp;X$5,IF(COUNTIF($K$6:$K189,"="&amp;$K189)&gt;5,"",$H189),"")</f>
        <v/>
      </c>
      <c r="Y189" s="35" t="str">
        <f>IF($K189=Y$4&amp;"-"&amp;Y$5,IF(COUNTIF($K$6:$K189,"="&amp;$K189)&gt;5,"",$H189),"")</f>
        <v/>
      </c>
      <c r="Z189" s="34" t="str">
        <f>IF($K189=Z$4&amp;"-"&amp;Z$5,IF(COUNTIF($K$6:$K189,"="&amp;$K189)&gt;5,"",$H189),"")</f>
        <v/>
      </c>
      <c r="AA189" s="33" t="str">
        <f>IF($K189=AA$4&amp;"-"&amp;AA$5,IF(COUNTIF($K$6:$K189,"="&amp;$K189)&gt;5,"",$H189),"")</f>
        <v/>
      </c>
      <c r="AB189" s="32" t="str">
        <f>IF($K189=AB$4&amp;"-"&amp;AB$5,IF(COUNTIF($K$6:$K189,"="&amp;$K189)&gt;5,"",$J189),"")</f>
        <v/>
      </c>
      <c r="AC189" s="35" t="str">
        <f>IF($K189=AC$4&amp;"-"&amp;AC$5,IF(COUNTIF($K$6:$K189,"="&amp;$K189)&gt;5,"",$J189),"")</f>
        <v/>
      </c>
      <c r="AD189" s="34" t="str">
        <f>IF($K189=AD$4&amp;"-"&amp;AD$5,IF(COUNTIF($K$6:$K189,"="&amp;$K189)&gt;5,"",$J189),"")</f>
        <v/>
      </c>
      <c r="AE189" s="35" t="str">
        <f>IF($K189=AE$4&amp;"-"&amp;AE$5,IF(COUNTIF($K$6:$K189,"="&amp;$K189)&gt;5,"",$J189),"")</f>
        <v/>
      </c>
      <c r="AF189" s="34" t="str">
        <f>IF($K189=AF$4&amp;"-"&amp;AF$5,IF(COUNTIF($K$6:$K189,"="&amp;$K189)&gt;5,"",$J189),"")</f>
        <v/>
      </c>
      <c r="AG189" s="35" t="str">
        <f>IF($K189=AG$4&amp;"-"&amp;AG$5,IF(COUNTIF($K$6:$K189,"="&amp;$K189)&gt;5,"",$J189),"")</f>
        <v/>
      </c>
      <c r="AH189" s="34" t="str">
        <f>IF($K189=AH$4&amp;"-"&amp;AH$5,IF(COUNTIF($K$6:$K189,"="&amp;$K189)&gt;5,"",$J189),"")</f>
        <v/>
      </c>
      <c r="AI189" s="35" t="str">
        <f>IF($K189=AI$4&amp;"-"&amp;AI$5,IF(COUNTIF($K$6:$K189,"="&amp;$K189)&gt;5,"",$J189),"")</f>
        <v/>
      </c>
      <c r="AJ189" s="34" t="str">
        <f>IF($K189=AJ$4&amp;"-"&amp;AJ$5,IF(COUNTIF($K$6:$K189,"="&amp;$K189)&gt;5,"",$J189),"")</f>
        <v/>
      </c>
      <c r="AK189" s="35" t="str">
        <f>IF($K189=AK$4&amp;"-"&amp;AK$5,IF(COUNTIF($K$6:$K189,"="&amp;$K189)&gt;5,"",$J189),"")</f>
        <v/>
      </c>
      <c r="AL189" s="34" t="str">
        <f>IF($K189=AL$4&amp;"-"&amp;AL$5,IF(COUNTIF($K$6:$K189,"="&amp;$K189)&gt;5,"",$J189),"")</f>
        <v/>
      </c>
      <c r="AM189" s="33" t="str">
        <f>IF($K189=AM$4&amp;"-"&amp;AM$5,IF(COUNTIF($K$6:$K189,"="&amp;$K189)&gt;5,"",$J189),"")</f>
        <v/>
      </c>
      <c r="AO189" s="12"/>
      <c r="AP189" s="12"/>
      <c r="AQ189" s="18"/>
      <c r="AR189" s="12"/>
      <c r="AS189" s="16"/>
      <c r="AT189" s="12"/>
      <c r="AU189" s="12"/>
      <c r="AV189" s="12"/>
      <c r="AW189" s="12"/>
      <c r="AX189" s="12"/>
    </row>
    <row r="190" spans="1:50" hidden="1" x14ac:dyDescent="0.25">
      <c r="A190" s="27">
        <v>185</v>
      </c>
      <c r="B190" s="51">
        <v>166</v>
      </c>
      <c r="C190" s="10" t="s">
        <v>409</v>
      </c>
      <c r="D190" s="3" t="s">
        <v>92</v>
      </c>
      <c r="E190" s="4" t="s">
        <v>1</v>
      </c>
      <c r="F190" s="51" t="b">
        <v>1</v>
      </c>
      <c r="G190" s="4" t="s">
        <v>12</v>
      </c>
      <c r="H190" s="4">
        <f>COUNTIF(G$6:G190,G190)</f>
        <v>148</v>
      </c>
      <c r="I190" s="53" t="str">
        <f t="shared" si="6"/>
        <v>M</v>
      </c>
      <c r="J190" s="53">
        <f>IF(I190="","",COUNTIF(I$6:I190,I190))</f>
        <v>131</v>
      </c>
      <c r="K190" s="29" t="str">
        <f t="shared" si="7"/>
        <v>CTC-M</v>
      </c>
      <c r="L190" s="32" t="str">
        <f>IF($K190=L$4&amp;"-"&amp;L$5,IF(COUNTIF($K$6:$K190,"="&amp;$K190)&gt;5,"",$H190),"")</f>
        <v/>
      </c>
      <c r="M190" s="35" t="str">
        <f>IF($K190=M$4&amp;"-"&amp;M$5,IF(COUNTIF($K$6:$K190,"="&amp;$K190)&gt;5,"",$H190),"")</f>
        <v/>
      </c>
      <c r="N190" s="34" t="str">
        <f>IF($K190=N$4&amp;"-"&amp;N$5,IF(COUNTIF($K$6:$K190,"="&amp;$K190)&gt;5,"",$H190),"")</f>
        <v/>
      </c>
      <c r="O190" s="35" t="str">
        <f>IF($K190=O$4&amp;"-"&amp;O$5,IF(COUNTIF($K$6:$K190,"="&amp;$K190)&gt;5,"",$H190),"")</f>
        <v/>
      </c>
      <c r="P190" s="34" t="str">
        <f>IF($K190=P$4&amp;"-"&amp;P$5,IF(COUNTIF($K$6:$K190,"="&amp;$K190)&gt;5,"",$H190),"")</f>
        <v/>
      </c>
      <c r="Q190" s="35" t="str">
        <f>IF($K190=Q$4&amp;"-"&amp;Q$5,IF(COUNTIF($K$6:$K190,"="&amp;$K190)&gt;5,"",$H190),"")</f>
        <v/>
      </c>
      <c r="R190" s="34" t="str">
        <f>IF($K190=R$4&amp;"-"&amp;R$5,IF(COUNTIF($K$6:$K190,"="&amp;$K190)&gt;5,"",$H190),"")</f>
        <v/>
      </c>
      <c r="S190" s="35" t="str">
        <f>IF($K190=S$4&amp;"-"&amp;S$5,IF(COUNTIF($K$6:$K190,"="&amp;$K190)&gt;5,"",$H190),"")</f>
        <v/>
      </c>
      <c r="T190" s="34" t="str">
        <f>IF($K190=T$4&amp;"-"&amp;T$5,IF(COUNTIF($K$6:$K190,"="&amp;$K190)&gt;5,"",$H190),"")</f>
        <v/>
      </c>
      <c r="U190" s="35" t="str">
        <f>IF($K190=U$4&amp;"-"&amp;U$5,IF(COUNTIF($K$6:$K190,"="&amp;$K190)&gt;5,"",$H190),"")</f>
        <v/>
      </c>
      <c r="V190" s="34" t="str">
        <f>IF($K190=V$4&amp;"-"&amp;V$5,IF(COUNTIF($K$6:$K190,"="&amp;$K190)&gt;5,"",$H190),"")</f>
        <v/>
      </c>
      <c r="W190" s="35" t="str">
        <f>IF($K190=W$4&amp;"-"&amp;W$5,IF(COUNTIF($K$6:$K190,"="&amp;$K190)&gt;5,"",$H190),"")</f>
        <v/>
      </c>
      <c r="X190" s="34" t="str">
        <f>IF($K190=X$4&amp;"-"&amp;X$5,IF(COUNTIF($K$6:$K190,"="&amp;$K190)&gt;5,"",$H190),"")</f>
        <v/>
      </c>
      <c r="Y190" s="35" t="str">
        <f>IF($K190=Y$4&amp;"-"&amp;Y$5,IF(COUNTIF($K$6:$K190,"="&amp;$K190)&gt;5,"",$H190),"")</f>
        <v/>
      </c>
      <c r="Z190" s="34" t="str">
        <f>IF($K190=Z$4&amp;"-"&amp;Z$5,IF(COUNTIF($K$6:$K190,"="&amp;$K190)&gt;5,"",$H190),"")</f>
        <v/>
      </c>
      <c r="AA190" s="33" t="str">
        <f>IF($K190=AA$4&amp;"-"&amp;AA$5,IF(COUNTIF($K$6:$K190,"="&amp;$K190)&gt;5,"",$H190),"")</f>
        <v/>
      </c>
      <c r="AB190" s="32" t="str">
        <f>IF($K190=AB$4&amp;"-"&amp;AB$5,IF(COUNTIF($K$6:$K190,"="&amp;$K190)&gt;5,"",$J190),"")</f>
        <v/>
      </c>
      <c r="AC190" s="35" t="str">
        <f>IF($K190=AC$4&amp;"-"&amp;AC$5,IF(COUNTIF($K$6:$K190,"="&amp;$K190)&gt;5,"",$J190),"")</f>
        <v/>
      </c>
      <c r="AD190" s="34" t="str">
        <f>IF($K190=AD$4&amp;"-"&amp;AD$5,IF(COUNTIF($K$6:$K190,"="&amp;$K190)&gt;5,"",$J190),"")</f>
        <v/>
      </c>
      <c r="AE190" s="35" t="str">
        <f>IF($K190=AE$4&amp;"-"&amp;AE$5,IF(COUNTIF($K$6:$K190,"="&amp;$K190)&gt;5,"",$J190),"")</f>
        <v/>
      </c>
      <c r="AF190" s="34" t="str">
        <f>IF($K190=AF$4&amp;"-"&amp;AF$5,IF(COUNTIF($K$6:$K190,"="&amp;$K190)&gt;5,"",$J190),"")</f>
        <v/>
      </c>
      <c r="AG190" s="35" t="str">
        <f>IF($K190=AG$4&amp;"-"&amp;AG$5,IF(COUNTIF($K$6:$K190,"="&amp;$K190)&gt;5,"",$J190),"")</f>
        <v/>
      </c>
      <c r="AH190" s="34" t="str">
        <f>IF($K190=AH$4&amp;"-"&amp;AH$5,IF(COUNTIF($K$6:$K190,"="&amp;$K190)&gt;5,"",$J190),"")</f>
        <v/>
      </c>
      <c r="AI190" s="35" t="str">
        <f>IF($K190=AI$4&amp;"-"&amp;AI$5,IF(COUNTIF($K$6:$K190,"="&amp;$K190)&gt;5,"",$J190),"")</f>
        <v/>
      </c>
      <c r="AJ190" s="34" t="str">
        <f>IF($K190=AJ$4&amp;"-"&amp;AJ$5,IF(COUNTIF($K$6:$K190,"="&amp;$K190)&gt;5,"",$J190),"")</f>
        <v/>
      </c>
      <c r="AK190" s="35" t="str">
        <f>IF($K190=AK$4&amp;"-"&amp;AK$5,IF(COUNTIF($K$6:$K190,"="&amp;$K190)&gt;5,"",$J190),"")</f>
        <v/>
      </c>
      <c r="AL190" s="34" t="str">
        <f>IF($K190=AL$4&amp;"-"&amp;AL$5,IF(COUNTIF($K$6:$K190,"="&amp;$K190)&gt;5,"",$J190),"")</f>
        <v/>
      </c>
      <c r="AM190" s="33" t="str">
        <f>IF($K190=AM$4&amp;"-"&amp;AM$5,IF(COUNTIF($K$6:$K190,"="&amp;$K190)&gt;5,"",$J190),"")</f>
        <v/>
      </c>
      <c r="AO190" s="12"/>
      <c r="AP190" s="12"/>
      <c r="AQ190" s="18"/>
      <c r="AR190" s="12"/>
      <c r="AS190" s="16"/>
      <c r="AT190" s="12"/>
      <c r="AU190" s="12"/>
      <c r="AV190" s="12"/>
      <c r="AW190" s="12"/>
      <c r="AX190" s="12"/>
    </row>
    <row r="191" spans="1:50" hidden="1" x14ac:dyDescent="0.25">
      <c r="A191" s="26">
        <v>186</v>
      </c>
      <c r="B191" s="51">
        <v>167</v>
      </c>
      <c r="C191" s="10" t="s">
        <v>561</v>
      </c>
      <c r="D191" s="3" t="s">
        <v>614</v>
      </c>
      <c r="E191" s="4" t="s">
        <v>0</v>
      </c>
      <c r="F191" s="55" t="b">
        <v>1</v>
      </c>
      <c r="G191" s="4" t="s">
        <v>12</v>
      </c>
      <c r="H191" s="4">
        <f>COUNTIF(G$6:G191,G191)</f>
        <v>149</v>
      </c>
      <c r="I191" s="53" t="str">
        <f t="shared" si="6"/>
        <v>M</v>
      </c>
      <c r="J191" s="53">
        <f>IF(I191="","",COUNTIF(I$6:I191,I191))</f>
        <v>132</v>
      </c>
      <c r="K191" s="29" t="str">
        <f t="shared" si="7"/>
        <v>C&amp;C-M</v>
      </c>
      <c r="L191" s="32" t="str">
        <f>IF($K191=L$4&amp;"-"&amp;L$5,IF(COUNTIF($K$6:$K191,"="&amp;$K191)&gt;5,"",$H191),"")</f>
        <v/>
      </c>
      <c r="M191" s="35" t="str">
        <f>IF($K191=M$4&amp;"-"&amp;M$5,IF(COUNTIF($K$6:$K191,"="&amp;$K191)&gt;5,"",$H191),"")</f>
        <v/>
      </c>
      <c r="N191" s="34" t="str">
        <f>IF($K191=N$4&amp;"-"&amp;N$5,IF(COUNTIF($K$6:$K191,"="&amp;$K191)&gt;5,"",$H191),"")</f>
        <v/>
      </c>
      <c r="O191" s="35" t="str">
        <f>IF($K191=O$4&amp;"-"&amp;O$5,IF(COUNTIF($K$6:$K191,"="&amp;$K191)&gt;5,"",$H191),"")</f>
        <v/>
      </c>
      <c r="P191" s="34" t="str">
        <f>IF($K191=P$4&amp;"-"&amp;P$5,IF(COUNTIF($K$6:$K191,"="&amp;$K191)&gt;5,"",$H191),"")</f>
        <v/>
      </c>
      <c r="Q191" s="35" t="str">
        <f>IF($K191=Q$4&amp;"-"&amp;Q$5,IF(COUNTIF($K$6:$K191,"="&amp;$K191)&gt;5,"",$H191),"")</f>
        <v/>
      </c>
      <c r="R191" s="34" t="str">
        <f>IF($K191=R$4&amp;"-"&amp;R$5,IF(COUNTIF($K$6:$K191,"="&amp;$K191)&gt;5,"",$H191),"")</f>
        <v/>
      </c>
      <c r="S191" s="35" t="str">
        <f>IF($K191=S$4&amp;"-"&amp;S$5,IF(COUNTIF($K$6:$K191,"="&amp;$K191)&gt;5,"",$H191),"")</f>
        <v/>
      </c>
      <c r="T191" s="34" t="str">
        <f>IF($K191=T$4&amp;"-"&amp;T$5,IF(COUNTIF($K$6:$K191,"="&amp;$K191)&gt;5,"",$H191),"")</f>
        <v/>
      </c>
      <c r="U191" s="35" t="str">
        <f>IF($K191=U$4&amp;"-"&amp;U$5,IF(COUNTIF($K$6:$K191,"="&amp;$K191)&gt;5,"",$H191),"")</f>
        <v/>
      </c>
      <c r="V191" s="34" t="str">
        <f>IF($K191=V$4&amp;"-"&amp;V$5,IF(COUNTIF($K$6:$K191,"="&amp;$K191)&gt;5,"",$H191),"")</f>
        <v/>
      </c>
      <c r="W191" s="35" t="str">
        <f>IF($K191=W$4&amp;"-"&amp;W$5,IF(COUNTIF($K$6:$K191,"="&amp;$K191)&gt;5,"",$H191),"")</f>
        <v/>
      </c>
      <c r="X191" s="34" t="str">
        <f>IF($K191=X$4&amp;"-"&amp;X$5,IF(COUNTIF($K$6:$K191,"="&amp;$K191)&gt;5,"",$H191),"")</f>
        <v/>
      </c>
      <c r="Y191" s="35" t="str">
        <f>IF($K191=Y$4&amp;"-"&amp;Y$5,IF(COUNTIF($K$6:$K191,"="&amp;$K191)&gt;5,"",$H191),"")</f>
        <v/>
      </c>
      <c r="Z191" s="34" t="str">
        <f>IF($K191=Z$4&amp;"-"&amp;Z$5,IF(COUNTIF($K$6:$K191,"="&amp;$K191)&gt;5,"",$H191),"")</f>
        <v/>
      </c>
      <c r="AA191" s="33" t="str">
        <f>IF($K191=AA$4&amp;"-"&amp;AA$5,IF(COUNTIF($K$6:$K191,"="&amp;$K191)&gt;5,"",$H191),"")</f>
        <v/>
      </c>
      <c r="AB191" s="32" t="str">
        <f>IF($K191=AB$4&amp;"-"&amp;AB$5,IF(COUNTIF($K$6:$K191,"="&amp;$K191)&gt;5,"",$J191),"")</f>
        <v/>
      </c>
      <c r="AC191" s="35" t="str">
        <f>IF($K191=AC$4&amp;"-"&amp;AC$5,IF(COUNTIF($K$6:$K191,"="&amp;$K191)&gt;5,"",$J191),"")</f>
        <v/>
      </c>
      <c r="AD191" s="34" t="str">
        <f>IF($K191=AD$4&amp;"-"&amp;AD$5,IF(COUNTIF($K$6:$K191,"="&amp;$K191)&gt;5,"",$J191),"")</f>
        <v/>
      </c>
      <c r="AE191" s="35" t="str">
        <f>IF($K191=AE$4&amp;"-"&amp;AE$5,IF(COUNTIF($K$6:$K191,"="&amp;$K191)&gt;5,"",$J191),"")</f>
        <v/>
      </c>
      <c r="AF191" s="34" t="str">
        <f>IF($K191=AF$4&amp;"-"&amp;AF$5,IF(COUNTIF($K$6:$K191,"="&amp;$K191)&gt;5,"",$J191),"")</f>
        <v/>
      </c>
      <c r="AG191" s="35" t="str">
        <f>IF($K191=AG$4&amp;"-"&amp;AG$5,IF(COUNTIF($K$6:$K191,"="&amp;$K191)&gt;5,"",$J191),"")</f>
        <v/>
      </c>
      <c r="AH191" s="34" t="str">
        <f>IF($K191=AH$4&amp;"-"&amp;AH$5,IF(COUNTIF($K$6:$K191,"="&amp;$K191)&gt;5,"",$J191),"")</f>
        <v/>
      </c>
      <c r="AI191" s="35" t="str">
        <f>IF($K191=AI$4&amp;"-"&amp;AI$5,IF(COUNTIF($K$6:$K191,"="&amp;$K191)&gt;5,"",$J191),"")</f>
        <v/>
      </c>
      <c r="AJ191" s="34" t="str">
        <f>IF($K191=AJ$4&amp;"-"&amp;AJ$5,IF(COUNTIF($K$6:$K191,"="&amp;$K191)&gt;5,"",$J191),"")</f>
        <v/>
      </c>
      <c r="AK191" s="35" t="str">
        <f>IF($K191=AK$4&amp;"-"&amp;AK$5,IF(COUNTIF($K$6:$K191,"="&amp;$K191)&gt;5,"",$J191),"")</f>
        <v/>
      </c>
      <c r="AL191" s="34" t="str">
        <f>IF($K191=AL$4&amp;"-"&amp;AL$5,IF(COUNTIF($K$6:$K191,"="&amp;$K191)&gt;5,"",$J191),"")</f>
        <v/>
      </c>
      <c r="AM191" s="33" t="str">
        <f>IF($K191=AM$4&amp;"-"&amp;AM$5,IF(COUNTIF($K$6:$K191,"="&amp;$K191)&gt;5,"",$J191),"")</f>
        <v/>
      </c>
      <c r="AO191" s="12"/>
      <c r="AP191" s="12"/>
      <c r="AQ191" s="18"/>
      <c r="AR191" s="12"/>
      <c r="AS191" s="16"/>
      <c r="AT191" s="12"/>
      <c r="AU191" s="12"/>
      <c r="AV191" s="12"/>
      <c r="AW191" s="12"/>
      <c r="AX191" s="12"/>
    </row>
    <row r="192" spans="1:50" hidden="1" x14ac:dyDescent="0.25">
      <c r="A192" s="27">
        <v>187</v>
      </c>
      <c r="B192" s="51">
        <v>168</v>
      </c>
      <c r="C192" s="10" t="s">
        <v>562</v>
      </c>
      <c r="D192" s="3" t="s">
        <v>171</v>
      </c>
      <c r="E192" s="4" t="s">
        <v>5</v>
      </c>
      <c r="F192" s="51" t="b">
        <v>1</v>
      </c>
      <c r="G192" s="4" t="s">
        <v>12</v>
      </c>
      <c r="H192" s="4">
        <f>COUNTIF(G$6:G192,G192)</f>
        <v>150</v>
      </c>
      <c r="I192" s="53" t="str">
        <f t="shared" si="6"/>
        <v>M</v>
      </c>
      <c r="J192" s="53">
        <f>IF(I192="","",COUNTIF(I$6:I192,I192))</f>
        <v>133</v>
      </c>
      <c r="K192" s="29" t="str">
        <f t="shared" si="7"/>
        <v>SS-M</v>
      </c>
      <c r="L192" s="32" t="str">
        <f>IF($K192=L$4&amp;"-"&amp;L$5,IF(COUNTIF($K$6:$K192,"="&amp;$K192)&gt;5,"",$H192),"")</f>
        <v/>
      </c>
      <c r="M192" s="35" t="str">
        <f>IF($K192=M$4&amp;"-"&amp;M$5,IF(COUNTIF($K$6:$K192,"="&amp;$K192)&gt;5,"",$H192),"")</f>
        <v/>
      </c>
      <c r="N192" s="34" t="str">
        <f>IF($K192=N$4&amp;"-"&amp;N$5,IF(COUNTIF($K$6:$K192,"="&amp;$K192)&gt;5,"",$H192),"")</f>
        <v/>
      </c>
      <c r="O192" s="35" t="str">
        <f>IF($K192=O$4&amp;"-"&amp;O$5,IF(COUNTIF($K$6:$K192,"="&amp;$K192)&gt;5,"",$H192),"")</f>
        <v/>
      </c>
      <c r="P192" s="34" t="str">
        <f>IF($K192=P$4&amp;"-"&amp;P$5,IF(COUNTIF($K$6:$K192,"="&amp;$K192)&gt;5,"",$H192),"")</f>
        <v/>
      </c>
      <c r="Q192" s="35" t="str">
        <f>IF($K192=Q$4&amp;"-"&amp;Q$5,IF(COUNTIF($K$6:$K192,"="&amp;$K192)&gt;5,"",$H192),"")</f>
        <v/>
      </c>
      <c r="R192" s="34" t="str">
        <f>IF($K192=R$4&amp;"-"&amp;R$5,IF(COUNTIF($K$6:$K192,"="&amp;$K192)&gt;5,"",$H192),"")</f>
        <v/>
      </c>
      <c r="S192" s="35" t="str">
        <f>IF($K192=S$4&amp;"-"&amp;S$5,IF(COUNTIF($K$6:$K192,"="&amp;$K192)&gt;5,"",$H192),"")</f>
        <v/>
      </c>
      <c r="T192" s="34" t="str">
        <f>IF($K192=T$4&amp;"-"&amp;T$5,IF(COUNTIF($K$6:$K192,"="&amp;$K192)&gt;5,"",$H192),"")</f>
        <v/>
      </c>
      <c r="U192" s="35" t="str">
        <f>IF($K192=U$4&amp;"-"&amp;U$5,IF(COUNTIF($K$6:$K192,"="&amp;$K192)&gt;5,"",$H192),"")</f>
        <v/>
      </c>
      <c r="V192" s="34" t="str">
        <f>IF($K192=V$4&amp;"-"&amp;V$5,IF(COUNTIF($K$6:$K192,"="&amp;$K192)&gt;5,"",$H192),"")</f>
        <v/>
      </c>
      <c r="W192" s="35" t="str">
        <f>IF($K192=W$4&amp;"-"&amp;W$5,IF(COUNTIF($K$6:$K192,"="&amp;$K192)&gt;5,"",$H192),"")</f>
        <v/>
      </c>
      <c r="X192" s="34" t="str">
        <f>IF($K192=X$4&amp;"-"&amp;X$5,IF(COUNTIF($K$6:$K192,"="&amp;$K192)&gt;5,"",$H192),"")</f>
        <v/>
      </c>
      <c r="Y192" s="35" t="str">
        <f>IF($K192=Y$4&amp;"-"&amp;Y$5,IF(COUNTIF($K$6:$K192,"="&amp;$K192)&gt;5,"",$H192),"")</f>
        <v/>
      </c>
      <c r="Z192" s="34" t="str">
        <f>IF($K192=Z$4&amp;"-"&amp;Z$5,IF(COUNTIF($K$6:$K192,"="&amp;$K192)&gt;5,"",$H192),"")</f>
        <v/>
      </c>
      <c r="AA192" s="33" t="str">
        <f>IF($K192=AA$4&amp;"-"&amp;AA$5,IF(COUNTIF($K$6:$K192,"="&amp;$K192)&gt;5,"",$H192),"")</f>
        <v/>
      </c>
      <c r="AB192" s="32" t="str">
        <f>IF($K192=AB$4&amp;"-"&amp;AB$5,IF(COUNTIF($K$6:$K192,"="&amp;$K192)&gt;5,"",$J192),"")</f>
        <v/>
      </c>
      <c r="AC192" s="35" t="str">
        <f>IF($K192=AC$4&amp;"-"&amp;AC$5,IF(COUNTIF($K$6:$K192,"="&amp;$K192)&gt;5,"",$J192),"")</f>
        <v/>
      </c>
      <c r="AD192" s="34" t="str">
        <f>IF($K192=AD$4&amp;"-"&amp;AD$5,IF(COUNTIF($K$6:$K192,"="&amp;$K192)&gt;5,"",$J192),"")</f>
        <v/>
      </c>
      <c r="AE192" s="35" t="str">
        <f>IF($K192=AE$4&amp;"-"&amp;AE$5,IF(COUNTIF($K$6:$K192,"="&amp;$K192)&gt;5,"",$J192),"")</f>
        <v/>
      </c>
      <c r="AF192" s="34" t="str">
        <f>IF($K192=AF$4&amp;"-"&amp;AF$5,IF(COUNTIF($K$6:$K192,"="&amp;$K192)&gt;5,"",$J192),"")</f>
        <v/>
      </c>
      <c r="AG192" s="35" t="str">
        <f>IF($K192=AG$4&amp;"-"&amp;AG$5,IF(COUNTIF($K$6:$K192,"="&amp;$K192)&gt;5,"",$J192),"")</f>
        <v/>
      </c>
      <c r="AH192" s="34" t="str">
        <f>IF($K192=AH$4&amp;"-"&amp;AH$5,IF(COUNTIF($K$6:$K192,"="&amp;$K192)&gt;5,"",$J192),"")</f>
        <v/>
      </c>
      <c r="AI192" s="35" t="str">
        <f>IF($K192=AI$4&amp;"-"&amp;AI$5,IF(COUNTIF($K$6:$K192,"="&amp;$K192)&gt;5,"",$J192),"")</f>
        <v/>
      </c>
      <c r="AJ192" s="34" t="str">
        <f>IF($K192=AJ$4&amp;"-"&amp;AJ$5,IF(COUNTIF($K$6:$K192,"="&amp;$K192)&gt;5,"",$J192),"")</f>
        <v/>
      </c>
      <c r="AK192" s="35" t="str">
        <f>IF($K192=AK$4&amp;"-"&amp;AK$5,IF(COUNTIF($K$6:$K192,"="&amp;$K192)&gt;5,"",$J192),"")</f>
        <v/>
      </c>
      <c r="AL192" s="34" t="str">
        <f>IF($K192=AL$4&amp;"-"&amp;AL$5,IF(COUNTIF($K$6:$K192,"="&amp;$K192)&gt;5,"",$J192),"")</f>
        <v/>
      </c>
      <c r="AM192" s="33" t="str">
        <f>IF($K192=AM$4&amp;"-"&amp;AM$5,IF(COUNTIF($K$6:$K192,"="&amp;$K192)&gt;5,"",$J192),"")</f>
        <v/>
      </c>
      <c r="AO192" s="12"/>
      <c r="AP192" s="12"/>
      <c r="AQ192" s="18"/>
      <c r="AR192" s="12"/>
      <c r="AS192" s="16"/>
      <c r="AT192" s="12"/>
      <c r="AU192" s="12"/>
      <c r="AV192" s="12"/>
      <c r="AW192" s="12"/>
      <c r="AX192" s="12"/>
    </row>
    <row r="193" spans="1:50" hidden="1" x14ac:dyDescent="0.25">
      <c r="A193" s="26">
        <v>188</v>
      </c>
      <c r="B193" s="51">
        <v>169</v>
      </c>
      <c r="C193" s="10" t="s">
        <v>744</v>
      </c>
      <c r="D193" s="3" t="s">
        <v>158</v>
      </c>
      <c r="E193" s="4" t="s">
        <v>2</v>
      </c>
      <c r="F193" s="55" t="b">
        <v>1</v>
      </c>
      <c r="G193" s="4" t="s">
        <v>12</v>
      </c>
      <c r="H193" s="4">
        <f>COUNTIF(G$6:G193,G193)</f>
        <v>151</v>
      </c>
      <c r="I193" s="53" t="str">
        <f t="shared" si="6"/>
        <v>M</v>
      </c>
      <c r="J193" s="53">
        <f>IF(I193="","",COUNTIF(I$6:I193,I193))</f>
        <v>134</v>
      </c>
      <c r="K193" s="29" t="str">
        <f t="shared" si="7"/>
        <v>Ely-M</v>
      </c>
      <c r="L193" s="32" t="str">
        <f>IF($K193=L$4&amp;"-"&amp;L$5,IF(COUNTIF($K$6:$K193,"="&amp;$K193)&gt;5,"",$H193),"")</f>
        <v/>
      </c>
      <c r="M193" s="35" t="str">
        <f>IF($K193=M$4&amp;"-"&amp;M$5,IF(COUNTIF($K$6:$K193,"="&amp;$K193)&gt;5,"",$H193),"")</f>
        <v/>
      </c>
      <c r="N193" s="34" t="str">
        <f>IF($K193=N$4&amp;"-"&amp;N$5,IF(COUNTIF($K$6:$K193,"="&amp;$K193)&gt;5,"",$H193),"")</f>
        <v/>
      </c>
      <c r="O193" s="35" t="str">
        <f>IF($K193=O$4&amp;"-"&amp;O$5,IF(COUNTIF($K$6:$K193,"="&amp;$K193)&gt;5,"",$H193),"")</f>
        <v/>
      </c>
      <c r="P193" s="34" t="str">
        <f>IF($K193=P$4&amp;"-"&amp;P$5,IF(COUNTIF($K$6:$K193,"="&amp;$K193)&gt;5,"",$H193),"")</f>
        <v/>
      </c>
      <c r="Q193" s="35" t="str">
        <f>IF($K193=Q$4&amp;"-"&amp;Q$5,IF(COUNTIF($K$6:$K193,"="&amp;$K193)&gt;5,"",$H193),"")</f>
        <v/>
      </c>
      <c r="R193" s="34" t="str">
        <f>IF($K193=R$4&amp;"-"&amp;R$5,IF(COUNTIF($K$6:$K193,"="&amp;$K193)&gt;5,"",$H193),"")</f>
        <v/>
      </c>
      <c r="S193" s="35" t="str">
        <f>IF($K193=S$4&amp;"-"&amp;S$5,IF(COUNTIF($K$6:$K193,"="&amp;$K193)&gt;5,"",$H193),"")</f>
        <v/>
      </c>
      <c r="T193" s="34" t="str">
        <f>IF($K193=T$4&amp;"-"&amp;T$5,IF(COUNTIF($K$6:$K193,"="&amp;$K193)&gt;5,"",$H193),"")</f>
        <v/>
      </c>
      <c r="U193" s="35" t="str">
        <f>IF($K193=U$4&amp;"-"&amp;U$5,IF(COUNTIF($K$6:$K193,"="&amp;$K193)&gt;5,"",$H193),"")</f>
        <v/>
      </c>
      <c r="V193" s="34" t="str">
        <f>IF($K193=V$4&amp;"-"&amp;V$5,IF(COUNTIF($K$6:$K193,"="&amp;$K193)&gt;5,"",$H193),"")</f>
        <v/>
      </c>
      <c r="W193" s="35" t="str">
        <f>IF($K193=W$4&amp;"-"&amp;W$5,IF(COUNTIF($K$6:$K193,"="&amp;$K193)&gt;5,"",$H193),"")</f>
        <v/>
      </c>
      <c r="X193" s="34" t="str">
        <f>IF($K193=X$4&amp;"-"&amp;X$5,IF(COUNTIF($K$6:$K193,"="&amp;$K193)&gt;5,"",$H193),"")</f>
        <v/>
      </c>
      <c r="Y193" s="35" t="str">
        <f>IF($K193=Y$4&amp;"-"&amp;Y$5,IF(COUNTIF($K$6:$K193,"="&amp;$K193)&gt;5,"",$H193),"")</f>
        <v/>
      </c>
      <c r="Z193" s="34" t="str">
        <f>IF($K193=Z$4&amp;"-"&amp;Z$5,IF(COUNTIF($K$6:$K193,"="&amp;$K193)&gt;5,"",$H193),"")</f>
        <v/>
      </c>
      <c r="AA193" s="33" t="str">
        <f>IF($K193=AA$4&amp;"-"&amp;AA$5,IF(COUNTIF($K$6:$K193,"="&amp;$K193)&gt;5,"",$H193),"")</f>
        <v/>
      </c>
      <c r="AB193" s="32" t="str">
        <f>IF($K193=AB$4&amp;"-"&amp;AB$5,IF(COUNTIF($K$6:$K193,"="&amp;$K193)&gt;5,"",$J193),"")</f>
        <v/>
      </c>
      <c r="AC193" s="35" t="str">
        <f>IF($K193=AC$4&amp;"-"&amp;AC$5,IF(COUNTIF($K$6:$K193,"="&amp;$K193)&gt;5,"",$J193),"")</f>
        <v/>
      </c>
      <c r="AD193" s="34" t="str">
        <f>IF($K193=AD$4&amp;"-"&amp;AD$5,IF(COUNTIF($K$6:$K193,"="&amp;$K193)&gt;5,"",$J193),"")</f>
        <v/>
      </c>
      <c r="AE193" s="35" t="str">
        <f>IF($K193=AE$4&amp;"-"&amp;AE$5,IF(COUNTIF($K$6:$K193,"="&amp;$K193)&gt;5,"",$J193),"")</f>
        <v/>
      </c>
      <c r="AF193" s="34" t="str">
        <f>IF($K193=AF$4&amp;"-"&amp;AF$5,IF(COUNTIF($K$6:$K193,"="&amp;$K193)&gt;5,"",$J193),"")</f>
        <v/>
      </c>
      <c r="AG193" s="35" t="str">
        <f>IF($K193=AG$4&amp;"-"&amp;AG$5,IF(COUNTIF($K$6:$K193,"="&amp;$K193)&gt;5,"",$J193),"")</f>
        <v/>
      </c>
      <c r="AH193" s="34" t="str">
        <f>IF($K193=AH$4&amp;"-"&amp;AH$5,IF(COUNTIF($K$6:$K193,"="&amp;$K193)&gt;5,"",$J193),"")</f>
        <v/>
      </c>
      <c r="AI193" s="35" t="str">
        <f>IF($K193=AI$4&amp;"-"&amp;AI$5,IF(COUNTIF($K$6:$K193,"="&amp;$K193)&gt;5,"",$J193),"")</f>
        <v/>
      </c>
      <c r="AJ193" s="34" t="str">
        <f>IF($K193=AJ$4&amp;"-"&amp;AJ$5,IF(COUNTIF($K$6:$K193,"="&amp;$K193)&gt;5,"",$J193),"")</f>
        <v/>
      </c>
      <c r="AK193" s="35" t="str">
        <f>IF($K193=AK$4&amp;"-"&amp;AK$5,IF(COUNTIF($K$6:$K193,"="&amp;$K193)&gt;5,"",$J193),"")</f>
        <v/>
      </c>
      <c r="AL193" s="34" t="str">
        <f>IF($K193=AL$4&amp;"-"&amp;AL$5,IF(COUNTIF($K$6:$K193,"="&amp;$K193)&gt;5,"",$J193),"")</f>
        <v/>
      </c>
      <c r="AM193" s="33" t="str">
        <f>IF($K193=AM$4&amp;"-"&amp;AM$5,IF(COUNTIF($K$6:$K193,"="&amp;$K193)&gt;5,"",$J193),"")</f>
        <v/>
      </c>
      <c r="AO193" s="12"/>
      <c r="AP193" s="12"/>
      <c r="AQ193" s="18"/>
      <c r="AR193" s="12"/>
      <c r="AS193" s="16"/>
      <c r="AT193" s="12"/>
      <c r="AU193" s="12"/>
      <c r="AV193" s="12"/>
      <c r="AW193" s="12"/>
      <c r="AX193" s="12"/>
    </row>
    <row r="194" spans="1:50" hidden="1" x14ac:dyDescent="0.25">
      <c r="A194" s="27">
        <v>189</v>
      </c>
      <c r="B194" s="51">
        <v>170</v>
      </c>
      <c r="C194" s="10" t="s">
        <v>410</v>
      </c>
      <c r="D194" s="3" t="s">
        <v>166</v>
      </c>
      <c r="E194" s="4" t="s">
        <v>0</v>
      </c>
      <c r="F194" s="51" t="b">
        <v>1</v>
      </c>
      <c r="G194" s="4" t="s">
        <v>13</v>
      </c>
      <c r="H194" s="4">
        <f>COUNTIF(G$6:G194,G194)</f>
        <v>38</v>
      </c>
      <c r="I194" s="53" t="str">
        <f t="shared" si="6"/>
        <v>F</v>
      </c>
      <c r="J194" s="53">
        <f>IF(I194="","",COUNTIF(I$6:I194,I194))</f>
        <v>36</v>
      </c>
      <c r="K194" s="29" t="str">
        <f t="shared" si="7"/>
        <v>C&amp;C-F</v>
      </c>
      <c r="L194" s="32" t="str">
        <f>IF($K194=L$4&amp;"-"&amp;L$5,IF(COUNTIF($K$6:$K194,"="&amp;$K194)&gt;5,"",$H194),"")</f>
        <v/>
      </c>
      <c r="M194" s="35" t="str">
        <f>IF($K194=M$4&amp;"-"&amp;M$5,IF(COUNTIF($K$6:$K194,"="&amp;$K194)&gt;5,"",$H194),"")</f>
        <v/>
      </c>
      <c r="N194" s="34" t="str">
        <f>IF($K194=N$4&amp;"-"&amp;N$5,IF(COUNTIF($K$6:$K194,"="&amp;$K194)&gt;5,"",$H194),"")</f>
        <v/>
      </c>
      <c r="O194" s="35" t="str">
        <f>IF($K194=O$4&amp;"-"&amp;O$5,IF(COUNTIF($K$6:$K194,"="&amp;$K194)&gt;5,"",$H194),"")</f>
        <v/>
      </c>
      <c r="P194" s="34" t="str">
        <f>IF($K194=P$4&amp;"-"&amp;P$5,IF(COUNTIF($K$6:$K194,"="&amp;$K194)&gt;5,"",$H194),"")</f>
        <v/>
      </c>
      <c r="Q194" s="35" t="str">
        <f>IF($K194=Q$4&amp;"-"&amp;Q$5,IF(COUNTIF($K$6:$K194,"="&amp;$K194)&gt;5,"",$H194),"")</f>
        <v/>
      </c>
      <c r="R194" s="34" t="str">
        <f>IF($K194=R$4&amp;"-"&amp;R$5,IF(COUNTIF($K$6:$K194,"="&amp;$K194)&gt;5,"",$H194),"")</f>
        <v/>
      </c>
      <c r="S194" s="35" t="str">
        <f>IF($K194=S$4&amp;"-"&amp;S$5,IF(COUNTIF($K$6:$K194,"="&amp;$K194)&gt;5,"",$H194),"")</f>
        <v/>
      </c>
      <c r="T194" s="34" t="str">
        <f>IF($K194=T$4&amp;"-"&amp;T$5,IF(COUNTIF($K$6:$K194,"="&amp;$K194)&gt;5,"",$H194),"")</f>
        <v/>
      </c>
      <c r="U194" s="35" t="str">
        <f>IF($K194=U$4&amp;"-"&amp;U$5,IF(COUNTIF($K$6:$K194,"="&amp;$K194)&gt;5,"",$H194),"")</f>
        <v/>
      </c>
      <c r="V194" s="34" t="str">
        <f>IF($K194=V$4&amp;"-"&amp;V$5,IF(COUNTIF($K$6:$K194,"="&amp;$K194)&gt;5,"",$H194),"")</f>
        <v/>
      </c>
      <c r="W194" s="35" t="str">
        <f>IF($K194=W$4&amp;"-"&amp;W$5,IF(COUNTIF($K$6:$K194,"="&amp;$K194)&gt;5,"",$H194),"")</f>
        <v/>
      </c>
      <c r="X194" s="34" t="str">
        <f>IF($K194=X$4&amp;"-"&amp;X$5,IF(COUNTIF($K$6:$K194,"="&amp;$K194)&gt;5,"",$H194),"")</f>
        <v/>
      </c>
      <c r="Y194" s="35" t="str">
        <f>IF($K194=Y$4&amp;"-"&amp;Y$5,IF(COUNTIF($K$6:$K194,"="&amp;$K194)&gt;5,"",$H194),"")</f>
        <v/>
      </c>
      <c r="Z194" s="34" t="str">
        <f>IF($K194=Z$4&amp;"-"&amp;Z$5,IF(COUNTIF($K$6:$K194,"="&amp;$K194)&gt;5,"",$H194),"")</f>
        <v/>
      </c>
      <c r="AA194" s="33" t="str">
        <f>IF($K194=AA$4&amp;"-"&amp;AA$5,IF(COUNTIF($K$6:$K194,"="&amp;$K194)&gt;5,"",$H194),"")</f>
        <v/>
      </c>
      <c r="AB194" s="32" t="str">
        <f>IF($K194=AB$4&amp;"-"&amp;AB$5,IF(COUNTIF($K$6:$K194,"="&amp;$K194)&gt;5,"",$J194),"")</f>
        <v/>
      </c>
      <c r="AC194" s="35" t="str">
        <f>IF($K194=AC$4&amp;"-"&amp;AC$5,IF(COUNTIF($K$6:$K194,"="&amp;$K194)&gt;5,"",$J194),"")</f>
        <v/>
      </c>
      <c r="AD194" s="34" t="str">
        <f>IF($K194=AD$4&amp;"-"&amp;AD$5,IF(COUNTIF($K$6:$K194,"="&amp;$K194)&gt;5,"",$J194),"")</f>
        <v/>
      </c>
      <c r="AE194" s="35" t="str">
        <f>IF($K194=AE$4&amp;"-"&amp;AE$5,IF(COUNTIF($K$6:$K194,"="&amp;$K194)&gt;5,"",$J194),"")</f>
        <v/>
      </c>
      <c r="AF194" s="34" t="str">
        <f>IF($K194=AF$4&amp;"-"&amp;AF$5,IF(COUNTIF($K$6:$K194,"="&amp;$K194)&gt;5,"",$J194),"")</f>
        <v/>
      </c>
      <c r="AG194" s="35" t="str">
        <f>IF($K194=AG$4&amp;"-"&amp;AG$5,IF(COUNTIF($K$6:$K194,"="&amp;$K194)&gt;5,"",$J194),"")</f>
        <v/>
      </c>
      <c r="AH194" s="34" t="str">
        <f>IF($K194=AH$4&amp;"-"&amp;AH$5,IF(COUNTIF($K$6:$K194,"="&amp;$K194)&gt;5,"",$J194),"")</f>
        <v/>
      </c>
      <c r="AI194" s="35" t="str">
        <f>IF($K194=AI$4&amp;"-"&amp;AI$5,IF(COUNTIF($K$6:$K194,"="&amp;$K194)&gt;5,"",$J194),"")</f>
        <v/>
      </c>
      <c r="AJ194" s="34" t="str">
        <f>IF($K194=AJ$4&amp;"-"&amp;AJ$5,IF(COUNTIF($K$6:$K194,"="&amp;$K194)&gt;5,"",$J194),"")</f>
        <v/>
      </c>
      <c r="AK194" s="35" t="str">
        <f>IF($K194=AK$4&amp;"-"&amp;AK$5,IF(COUNTIF($K$6:$K194,"="&amp;$K194)&gt;5,"",$J194),"")</f>
        <v/>
      </c>
      <c r="AL194" s="34" t="str">
        <f>IF($K194=AL$4&amp;"-"&amp;AL$5,IF(COUNTIF($K$6:$K194,"="&amp;$K194)&gt;5,"",$J194),"")</f>
        <v/>
      </c>
      <c r="AM194" s="33" t="str">
        <f>IF($K194=AM$4&amp;"-"&amp;AM$5,IF(COUNTIF($K$6:$K194,"="&amp;$K194)&gt;5,"",$J194),"")</f>
        <v/>
      </c>
      <c r="AO194" s="12"/>
      <c r="AP194" s="12"/>
      <c r="AQ194" s="18"/>
      <c r="AR194" s="12"/>
      <c r="AS194" s="16"/>
      <c r="AT194" s="12"/>
      <c r="AU194" s="12"/>
      <c r="AV194" s="12"/>
      <c r="AW194" s="12"/>
      <c r="AX194" s="12"/>
    </row>
    <row r="195" spans="1:50" hidden="1" x14ac:dyDescent="0.25">
      <c r="A195" s="26">
        <v>190</v>
      </c>
      <c r="B195" s="51">
        <v>171</v>
      </c>
      <c r="C195" s="10" t="s">
        <v>745</v>
      </c>
      <c r="D195" s="3" t="s">
        <v>610</v>
      </c>
      <c r="E195" s="4" t="s">
        <v>0</v>
      </c>
      <c r="F195" s="55" t="b">
        <v>1</v>
      </c>
      <c r="G195" s="4" t="s">
        <v>13</v>
      </c>
      <c r="H195" s="4">
        <f>COUNTIF(G$6:G195,G195)</f>
        <v>39</v>
      </c>
      <c r="I195" s="53" t="str">
        <f t="shared" si="6"/>
        <v>F</v>
      </c>
      <c r="J195" s="53">
        <f>IF(I195="","",COUNTIF(I$6:I195,I195))</f>
        <v>37</v>
      </c>
      <c r="K195" s="29" t="str">
        <f t="shared" si="7"/>
        <v>C&amp;C-F</v>
      </c>
      <c r="L195" s="32" t="str">
        <f>IF($K195=L$4&amp;"-"&amp;L$5,IF(COUNTIF($K$6:$K195,"="&amp;$K195)&gt;5,"",$H195),"")</f>
        <v/>
      </c>
      <c r="M195" s="35" t="str">
        <f>IF($K195=M$4&amp;"-"&amp;M$5,IF(COUNTIF($K$6:$K195,"="&amp;$K195)&gt;5,"",$H195),"")</f>
        <v/>
      </c>
      <c r="N195" s="34" t="str">
        <f>IF($K195=N$4&amp;"-"&amp;N$5,IF(COUNTIF($K$6:$K195,"="&amp;$K195)&gt;5,"",$H195),"")</f>
        <v/>
      </c>
      <c r="O195" s="35" t="str">
        <f>IF($K195=O$4&amp;"-"&amp;O$5,IF(COUNTIF($K$6:$K195,"="&amp;$K195)&gt;5,"",$H195),"")</f>
        <v/>
      </c>
      <c r="P195" s="34" t="str">
        <f>IF($K195=P$4&amp;"-"&amp;P$5,IF(COUNTIF($K$6:$K195,"="&amp;$K195)&gt;5,"",$H195),"")</f>
        <v/>
      </c>
      <c r="Q195" s="35" t="str">
        <f>IF($K195=Q$4&amp;"-"&amp;Q$5,IF(COUNTIF($K$6:$K195,"="&amp;$K195)&gt;5,"",$H195),"")</f>
        <v/>
      </c>
      <c r="R195" s="34" t="str">
        <f>IF($K195=R$4&amp;"-"&amp;R$5,IF(COUNTIF($K$6:$K195,"="&amp;$K195)&gt;5,"",$H195),"")</f>
        <v/>
      </c>
      <c r="S195" s="35" t="str">
        <f>IF($K195=S$4&amp;"-"&amp;S$5,IF(COUNTIF($K$6:$K195,"="&amp;$K195)&gt;5,"",$H195),"")</f>
        <v/>
      </c>
      <c r="T195" s="34" t="str">
        <f>IF($K195=T$4&amp;"-"&amp;T$5,IF(COUNTIF($K$6:$K195,"="&amp;$K195)&gt;5,"",$H195),"")</f>
        <v/>
      </c>
      <c r="U195" s="35" t="str">
        <f>IF($K195=U$4&amp;"-"&amp;U$5,IF(COUNTIF($K$6:$K195,"="&amp;$K195)&gt;5,"",$H195),"")</f>
        <v/>
      </c>
      <c r="V195" s="34" t="str">
        <f>IF($K195=V$4&amp;"-"&amp;V$5,IF(COUNTIF($K$6:$K195,"="&amp;$K195)&gt;5,"",$H195),"")</f>
        <v/>
      </c>
      <c r="W195" s="35" t="str">
        <f>IF($K195=W$4&amp;"-"&amp;W$5,IF(COUNTIF($K$6:$K195,"="&amp;$K195)&gt;5,"",$H195),"")</f>
        <v/>
      </c>
      <c r="X195" s="34" t="str">
        <f>IF($K195=X$4&amp;"-"&amp;X$5,IF(COUNTIF($K$6:$K195,"="&amp;$K195)&gt;5,"",$H195),"")</f>
        <v/>
      </c>
      <c r="Y195" s="35" t="str">
        <f>IF($K195=Y$4&amp;"-"&amp;Y$5,IF(COUNTIF($K$6:$K195,"="&amp;$K195)&gt;5,"",$H195),"")</f>
        <v/>
      </c>
      <c r="Z195" s="34" t="str">
        <f>IF($K195=Z$4&amp;"-"&amp;Z$5,IF(COUNTIF($K$6:$K195,"="&amp;$K195)&gt;5,"",$H195),"")</f>
        <v/>
      </c>
      <c r="AA195" s="33" t="str">
        <f>IF($K195=AA$4&amp;"-"&amp;AA$5,IF(COUNTIF($K$6:$K195,"="&amp;$K195)&gt;5,"",$H195),"")</f>
        <v/>
      </c>
      <c r="AB195" s="32" t="str">
        <f>IF($K195=AB$4&amp;"-"&amp;AB$5,IF(COUNTIF($K$6:$K195,"="&amp;$K195)&gt;5,"",$J195),"")</f>
        <v/>
      </c>
      <c r="AC195" s="35" t="str">
        <f>IF($K195=AC$4&amp;"-"&amp;AC$5,IF(COUNTIF($K$6:$K195,"="&amp;$K195)&gt;5,"",$J195),"")</f>
        <v/>
      </c>
      <c r="AD195" s="34" t="str">
        <f>IF($K195=AD$4&amp;"-"&amp;AD$5,IF(COUNTIF($K$6:$K195,"="&amp;$K195)&gt;5,"",$J195),"")</f>
        <v/>
      </c>
      <c r="AE195" s="35" t="str">
        <f>IF($K195=AE$4&amp;"-"&amp;AE$5,IF(COUNTIF($K$6:$K195,"="&amp;$K195)&gt;5,"",$J195),"")</f>
        <v/>
      </c>
      <c r="AF195" s="34" t="str">
        <f>IF($K195=AF$4&amp;"-"&amp;AF$5,IF(COUNTIF($K$6:$K195,"="&amp;$K195)&gt;5,"",$J195),"")</f>
        <v/>
      </c>
      <c r="AG195" s="35" t="str">
        <f>IF($K195=AG$4&amp;"-"&amp;AG$5,IF(COUNTIF($K$6:$K195,"="&amp;$K195)&gt;5,"",$J195),"")</f>
        <v/>
      </c>
      <c r="AH195" s="34" t="str">
        <f>IF($K195=AH$4&amp;"-"&amp;AH$5,IF(COUNTIF($K$6:$K195,"="&amp;$K195)&gt;5,"",$J195),"")</f>
        <v/>
      </c>
      <c r="AI195" s="35" t="str">
        <f>IF($K195=AI$4&amp;"-"&amp;AI$5,IF(COUNTIF($K$6:$K195,"="&amp;$K195)&gt;5,"",$J195),"")</f>
        <v/>
      </c>
      <c r="AJ195" s="34" t="str">
        <f>IF($K195=AJ$4&amp;"-"&amp;AJ$5,IF(COUNTIF($K$6:$K195,"="&amp;$K195)&gt;5,"",$J195),"")</f>
        <v/>
      </c>
      <c r="AK195" s="35" t="str">
        <f>IF($K195=AK$4&amp;"-"&amp;AK$5,IF(COUNTIF($K$6:$K195,"="&amp;$K195)&gt;5,"",$J195),"")</f>
        <v/>
      </c>
      <c r="AL195" s="34" t="str">
        <f>IF($K195=AL$4&amp;"-"&amp;AL$5,IF(COUNTIF($K$6:$K195,"="&amp;$K195)&gt;5,"",$J195),"")</f>
        <v/>
      </c>
      <c r="AM195" s="33" t="str">
        <f>IF($K195=AM$4&amp;"-"&amp;AM$5,IF(COUNTIF($K$6:$K195,"="&amp;$K195)&gt;5,"",$J195),"")</f>
        <v/>
      </c>
      <c r="AO195" s="12"/>
      <c r="AP195" s="12"/>
      <c r="AQ195" s="18"/>
      <c r="AR195" s="12"/>
      <c r="AS195" s="16"/>
      <c r="AT195" s="12"/>
      <c r="AU195" s="12"/>
      <c r="AV195" s="12"/>
      <c r="AW195" s="12"/>
      <c r="AX195" s="12"/>
    </row>
    <row r="196" spans="1:50" hidden="1" x14ac:dyDescent="0.25">
      <c r="A196" s="27">
        <v>191</v>
      </c>
      <c r="B196" s="51">
        <v>172</v>
      </c>
      <c r="C196" s="10" t="s">
        <v>411</v>
      </c>
      <c r="D196" s="3" t="s">
        <v>35</v>
      </c>
      <c r="E196" s="4" t="s">
        <v>0</v>
      </c>
      <c r="F196" s="51" t="b">
        <v>1</v>
      </c>
      <c r="G196" s="4" t="s">
        <v>12</v>
      </c>
      <c r="H196" s="4">
        <f>COUNTIF(G$6:G196,G196)</f>
        <v>152</v>
      </c>
      <c r="I196" s="53" t="str">
        <f t="shared" si="6"/>
        <v>M</v>
      </c>
      <c r="J196" s="53">
        <f>IF(I196="","",COUNTIF(I$6:I196,I196))</f>
        <v>135</v>
      </c>
      <c r="K196" s="29" t="str">
        <f t="shared" si="7"/>
        <v>C&amp;C-M</v>
      </c>
      <c r="L196" s="32" t="str">
        <f>IF($K196=L$4&amp;"-"&amp;L$5,IF(COUNTIF($K$6:$K196,"="&amp;$K196)&gt;5,"",$H196),"")</f>
        <v/>
      </c>
      <c r="M196" s="35" t="str">
        <f>IF($K196=M$4&amp;"-"&amp;M$5,IF(COUNTIF($K$6:$K196,"="&amp;$K196)&gt;5,"",$H196),"")</f>
        <v/>
      </c>
      <c r="N196" s="34" t="str">
        <f>IF($K196=N$4&amp;"-"&amp;N$5,IF(COUNTIF($K$6:$K196,"="&amp;$K196)&gt;5,"",$H196),"")</f>
        <v/>
      </c>
      <c r="O196" s="35" t="str">
        <f>IF($K196=O$4&amp;"-"&amp;O$5,IF(COUNTIF($K$6:$K196,"="&amp;$K196)&gt;5,"",$H196),"")</f>
        <v/>
      </c>
      <c r="P196" s="34" t="str">
        <f>IF($K196=P$4&amp;"-"&amp;P$5,IF(COUNTIF($K$6:$K196,"="&amp;$K196)&gt;5,"",$H196),"")</f>
        <v/>
      </c>
      <c r="Q196" s="35" t="str">
        <f>IF($K196=Q$4&amp;"-"&amp;Q$5,IF(COUNTIF($K$6:$K196,"="&amp;$K196)&gt;5,"",$H196),"")</f>
        <v/>
      </c>
      <c r="R196" s="34" t="str">
        <f>IF($K196=R$4&amp;"-"&amp;R$5,IF(COUNTIF($K$6:$K196,"="&amp;$K196)&gt;5,"",$H196),"")</f>
        <v/>
      </c>
      <c r="S196" s="35" t="str">
        <f>IF($K196=S$4&amp;"-"&amp;S$5,IF(COUNTIF($K$6:$K196,"="&amp;$K196)&gt;5,"",$H196),"")</f>
        <v/>
      </c>
      <c r="T196" s="34" t="str">
        <f>IF($K196=T$4&amp;"-"&amp;T$5,IF(COUNTIF($K$6:$K196,"="&amp;$K196)&gt;5,"",$H196),"")</f>
        <v/>
      </c>
      <c r="U196" s="35" t="str">
        <f>IF($K196=U$4&amp;"-"&amp;U$5,IF(COUNTIF($K$6:$K196,"="&amp;$K196)&gt;5,"",$H196),"")</f>
        <v/>
      </c>
      <c r="V196" s="34" t="str">
        <f>IF($K196=V$4&amp;"-"&amp;V$5,IF(COUNTIF($K$6:$K196,"="&amp;$K196)&gt;5,"",$H196),"")</f>
        <v/>
      </c>
      <c r="W196" s="35" t="str">
        <f>IF($K196=W$4&amp;"-"&amp;W$5,IF(COUNTIF($K$6:$K196,"="&amp;$K196)&gt;5,"",$H196),"")</f>
        <v/>
      </c>
      <c r="X196" s="34" t="str">
        <f>IF($K196=X$4&amp;"-"&amp;X$5,IF(COUNTIF($K$6:$K196,"="&amp;$K196)&gt;5,"",$H196),"")</f>
        <v/>
      </c>
      <c r="Y196" s="35" t="str">
        <f>IF($K196=Y$4&amp;"-"&amp;Y$5,IF(COUNTIF($K$6:$K196,"="&amp;$K196)&gt;5,"",$H196),"")</f>
        <v/>
      </c>
      <c r="Z196" s="34" t="str">
        <f>IF($K196=Z$4&amp;"-"&amp;Z$5,IF(COUNTIF($K$6:$K196,"="&amp;$K196)&gt;5,"",$H196),"")</f>
        <v/>
      </c>
      <c r="AA196" s="33" t="str">
        <f>IF($K196=AA$4&amp;"-"&amp;AA$5,IF(COUNTIF($K$6:$K196,"="&amp;$K196)&gt;5,"",$H196),"")</f>
        <v/>
      </c>
      <c r="AB196" s="32" t="str">
        <f>IF($K196=AB$4&amp;"-"&amp;AB$5,IF(COUNTIF($K$6:$K196,"="&amp;$K196)&gt;5,"",$J196),"")</f>
        <v/>
      </c>
      <c r="AC196" s="35" t="str">
        <f>IF($K196=AC$4&amp;"-"&amp;AC$5,IF(COUNTIF($K$6:$K196,"="&amp;$K196)&gt;5,"",$J196),"")</f>
        <v/>
      </c>
      <c r="AD196" s="34" t="str">
        <f>IF($K196=AD$4&amp;"-"&amp;AD$5,IF(COUNTIF($K$6:$K196,"="&amp;$K196)&gt;5,"",$J196),"")</f>
        <v/>
      </c>
      <c r="AE196" s="35" t="str">
        <f>IF($K196=AE$4&amp;"-"&amp;AE$5,IF(COUNTIF($K$6:$K196,"="&amp;$K196)&gt;5,"",$J196),"")</f>
        <v/>
      </c>
      <c r="AF196" s="34" t="str">
        <f>IF($K196=AF$4&amp;"-"&amp;AF$5,IF(COUNTIF($K$6:$K196,"="&amp;$K196)&gt;5,"",$J196),"")</f>
        <v/>
      </c>
      <c r="AG196" s="35" t="str">
        <f>IF($K196=AG$4&amp;"-"&amp;AG$5,IF(COUNTIF($K$6:$K196,"="&amp;$K196)&gt;5,"",$J196),"")</f>
        <v/>
      </c>
      <c r="AH196" s="34" t="str">
        <f>IF($K196=AH$4&amp;"-"&amp;AH$5,IF(COUNTIF($K$6:$K196,"="&amp;$K196)&gt;5,"",$J196),"")</f>
        <v/>
      </c>
      <c r="AI196" s="35" t="str">
        <f>IF($K196=AI$4&amp;"-"&amp;AI$5,IF(COUNTIF($K$6:$K196,"="&amp;$K196)&gt;5,"",$J196),"")</f>
        <v/>
      </c>
      <c r="AJ196" s="34" t="str">
        <f>IF($K196=AJ$4&amp;"-"&amp;AJ$5,IF(COUNTIF($K$6:$K196,"="&amp;$K196)&gt;5,"",$J196),"")</f>
        <v/>
      </c>
      <c r="AK196" s="35" t="str">
        <f>IF($K196=AK$4&amp;"-"&amp;AK$5,IF(COUNTIF($K$6:$K196,"="&amp;$K196)&gt;5,"",$J196),"")</f>
        <v/>
      </c>
      <c r="AL196" s="34" t="str">
        <f>IF($K196=AL$4&amp;"-"&amp;AL$5,IF(COUNTIF($K$6:$K196,"="&amp;$K196)&gt;5,"",$J196),"")</f>
        <v/>
      </c>
      <c r="AM196" s="33" t="str">
        <f>IF($K196=AM$4&amp;"-"&amp;AM$5,IF(COUNTIF($K$6:$K196,"="&amp;$K196)&gt;5,"",$J196),"")</f>
        <v/>
      </c>
      <c r="AO196" s="12"/>
      <c r="AP196" s="12"/>
      <c r="AQ196" s="18"/>
      <c r="AR196" s="12"/>
      <c r="AS196" s="16"/>
      <c r="AT196" s="12"/>
      <c r="AU196" s="12"/>
      <c r="AV196" s="12"/>
      <c r="AW196" s="12"/>
      <c r="AX196" s="12"/>
    </row>
    <row r="197" spans="1:50" hidden="1" x14ac:dyDescent="0.25">
      <c r="A197" s="26">
        <v>192</v>
      </c>
      <c r="B197" s="51" t="s">
        <v>695</v>
      </c>
      <c r="C197" s="10" t="s">
        <v>746</v>
      </c>
      <c r="D197" s="3" t="s">
        <v>625</v>
      </c>
      <c r="E197" s="4" t="s">
        <v>264</v>
      </c>
      <c r="F197" s="55" t="b">
        <v>0</v>
      </c>
      <c r="G197" s="4" t="s">
        <v>13</v>
      </c>
      <c r="H197" s="4">
        <f>COUNTIF(G$6:G197,G197)</f>
        <v>40</v>
      </c>
      <c r="I197" s="53" t="str">
        <f t="shared" si="6"/>
        <v/>
      </c>
      <c r="J197" s="53" t="str">
        <f>IF(I197="","",COUNTIF(I$6:I197,I197))</f>
        <v/>
      </c>
      <c r="K197" s="29" t="str">
        <f t="shared" si="7"/>
        <v>RR-F</v>
      </c>
      <c r="L197" s="32" t="str">
        <f>IF($K197=L$4&amp;"-"&amp;L$5,IF(COUNTIF($K$6:$K197,"="&amp;$K197)&gt;5,"",$H197),"")</f>
        <v/>
      </c>
      <c r="M197" s="35" t="str">
        <f>IF($K197=M$4&amp;"-"&amp;M$5,IF(COUNTIF($K$6:$K197,"="&amp;$K197)&gt;5,"",$H197),"")</f>
        <v/>
      </c>
      <c r="N197" s="34" t="str">
        <f>IF($K197=N$4&amp;"-"&amp;N$5,IF(COUNTIF($K$6:$K197,"="&amp;$K197)&gt;5,"",$H197),"")</f>
        <v/>
      </c>
      <c r="O197" s="35" t="str">
        <f>IF($K197=O$4&amp;"-"&amp;O$5,IF(COUNTIF($K$6:$K197,"="&amp;$K197)&gt;5,"",$H197),"")</f>
        <v/>
      </c>
      <c r="P197" s="34" t="str">
        <f>IF($K197=P$4&amp;"-"&amp;P$5,IF(COUNTIF($K$6:$K197,"="&amp;$K197)&gt;5,"",$H197),"")</f>
        <v/>
      </c>
      <c r="Q197" s="35" t="str">
        <f>IF($K197=Q$4&amp;"-"&amp;Q$5,IF(COUNTIF($K$6:$K197,"="&amp;$K197)&gt;5,"",$H197),"")</f>
        <v/>
      </c>
      <c r="R197" s="34" t="str">
        <f>IF($K197=R$4&amp;"-"&amp;R$5,IF(COUNTIF($K$6:$K197,"="&amp;$K197)&gt;5,"",$H197),"")</f>
        <v/>
      </c>
      <c r="S197" s="35" t="str">
        <f>IF($K197=S$4&amp;"-"&amp;S$5,IF(COUNTIF($K$6:$K197,"="&amp;$K197)&gt;5,"",$H197),"")</f>
        <v/>
      </c>
      <c r="T197" s="34" t="str">
        <f>IF($K197=T$4&amp;"-"&amp;T$5,IF(COUNTIF($K$6:$K197,"="&amp;$K197)&gt;5,"",$H197),"")</f>
        <v/>
      </c>
      <c r="U197" s="35" t="str">
        <f>IF($K197=U$4&amp;"-"&amp;U$5,IF(COUNTIF($K$6:$K197,"="&amp;$K197)&gt;5,"",$H197),"")</f>
        <v/>
      </c>
      <c r="V197" s="34" t="str">
        <f>IF($K197=V$4&amp;"-"&amp;V$5,IF(COUNTIF($K$6:$K197,"="&amp;$K197)&gt;5,"",$H197),"")</f>
        <v/>
      </c>
      <c r="W197" s="35" t="str">
        <f>IF($K197=W$4&amp;"-"&amp;W$5,IF(COUNTIF($K$6:$K197,"="&amp;$K197)&gt;5,"",$H197),"")</f>
        <v/>
      </c>
      <c r="X197" s="34" t="str">
        <f>IF($K197=X$4&amp;"-"&amp;X$5,IF(COUNTIF($K$6:$K197,"="&amp;$K197)&gt;5,"",$H197),"")</f>
        <v/>
      </c>
      <c r="Y197" s="35">
        <f>IF($K197=Y$4&amp;"-"&amp;Y$5,IF(COUNTIF($K$6:$K197,"="&amp;$K197)&gt;5,"",$H197),"")</f>
        <v>40</v>
      </c>
      <c r="Z197" s="34" t="str">
        <f>IF($K197=Z$4&amp;"-"&amp;Z$5,IF(COUNTIF($K$6:$K197,"="&amp;$K197)&gt;5,"",$H197),"")</f>
        <v/>
      </c>
      <c r="AA197" s="33" t="str">
        <f>IF($K197=AA$4&amp;"-"&amp;AA$5,IF(COUNTIF($K$6:$K197,"="&amp;$K197)&gt;5,"",$H197),"")</f>
        <v/>
      </c>
      <c r="AB197" s="32" t="str">
        <f>IF($K197=AB$4&amp;"-"&amp;AB$5,IF(COUNTIF($K$6:$K197,"="&amp;$K197)&gt;5,"",$J197),"")</f>
        <v/>
      </c>
      <c r="AC197" s="35" t="str">
        <f>IF($K197=AC$4&amp;"-"&amp;AC$5,IF(COUNTIF($K$6:$K197,"="&amp;$K197)&gt;5,"",$J197),"")</f>
        <v/>
      </c>
      <c r="AD197" s="34" t="str">
        <f>IF($K197=AD$4&amp;"-"&amp;AD$5,IF(COUNTIF($K$6:$K197,"="&amp;$K197)&gt;5,"",$J197),"")</f>
        <v/>
      </c>
      <c r="AE197" s="35" t="str">
        <f>IF($K197=AE$4&amp;"-"&amp;AE$5,IF(COUNTIF($K$6:$K197,"="&amp;$K197)&gt;5,"",$J197),"")</f>
        <v/>
      </c>
      <c r="AF197" s="34" t="str">
        <f>IF($K197=AF$4&amp;"-"&amp;AF$5,IF(COUNTIF($K$6:$K197,"="&amp;$K197)&gt;5,"",$J197),"")</f>
        <v/>
      </c>
      <c r="AG197" s="35" t="str">
        <f>IF($K197=AG$4&amp;"-"&amp;AG$5,IF(COUNTIF($K$6:$K197,"="&amp;$K197)&gt;5,"",$J197),"")</f>
        <v/>
      </c>
      <c r="AH197" s="34" t="str">
        <f>IF($K197=AH$4&amp;"-"&amp;AH$5,IF(COUNTIF($K$6:$K197,"="&amp;$K197)&gt;5,"",$J197),"")</f>
        <v/>
      </c>
      <c r="AI197" s="35" t="str">
        <f>IF($K197=AI$4&amp;"-"&amp;AI$5,IF(COUNTIF($K$6:$K197,"="&amp;$K197)&gt;5,"",$J197),"")</f>
        <v/>
      </c>
      <c r="AJ197" s="34" t="str">
        <f>IF($K197=AJ$4&amp;"-"&amp;AJ$5,IF(COUNTIF($K$6:$K197,"="&amp;$K197)&gt;5,"",$J197),"")</f>
        <v/>
      </c>
      <c r="AK197" s="35" t="str">
        <f>IF($K197=AK$4&amp;"-"&amp;AK$5,IF(COUNTIF($K$6:$K197,"="&amp;$K197)&gt;5,"",$J197),"")</f>
        <v/>
      </c>
      <c r="AL197" s="34" t="str">
        <f>IF($K197=AL$4&amp;"-"&amp;AL$5,IF(COUNTIF($K$6:$K197,"="&amp;$K197)&gt;5,"",$J197),"")</f>
        <v/>
      </c>
      <c r="AM197" s="33" t="str">
        <f>IF($K197=AM$4&amp;"-"&amp;AM$5,IF(COUNTIF($K$6:$K197,"="&amp;$K197)&gt;5,"",$J197),"")</f>
        <v/>
      </c>
      <c r="AO197" s="12"/>
      <c r="AP197" s="12"/>
      <c r="AQ197" s="18"/>
      <c r="AR197" s="12"/>
      <c r="AS197" s="16"/>
      <c r="AT197" s="12"/>
      <c r="AU197" s="12"/>
      <c r="AV197" s="12"/>
      <c r="AW197" s="12"/>
      <c r="AX197" s="12"/>
    </row>
    <row r="198" spans="1:50" hidden="1" x14ac:dyDescent="0.25">
      <c r="A198" s="27">
        <v>193</v>
      </c>
      <c r="B198" s="51">
        <v>173</v>
      </c>
      <c r="C198" s="10" t="s">
        <v>563</v>
      </c>
      <c r="D198" s="3" t="s">
        <v>500</v>
      </c>
      <c r="E198" s="4" t="s">
        <v>0</v>
      </c>
      <c r="F198" s="51" t="b">
        <v>1</v>
      </c>
      <c r="G198" s="4" t="s">
        <v>13</v>
      </c>
      <c r="H198" s="4">
        <f>COUNTIF(G$6:G198,G198)</f>
        <v>41</v>
      </c>
      <c r="I198" s="53" t="str">
        <f t="shared" ref="I198:I261" si="8">IF(F198,G198,"")</f>
        <v>F</v>
      </c>
      <c r="J198" s="53">
        <f>IF(I198="","",COUNTIF(I$6:I198,I198))</f>
        <v>38</v>
      </c>
      <c r="K198" s="29" t="str">
        <f t="shared" ref="K198:K261" si="9">IF(ISNA(E198),"",E198&amp;"-"&amp;G198)</f>
        <v>C&amp;C-F</v>
      </c>
      <c r="L198" s="32" t="str">
        <f>IF($K198=L$4&amp;"-"&amp;L$5,IF(COUNTIF($K$6:$K198,"="&amp;$K198)&gt;5,"",$H198),"")</f>
        <v/>
      </c>
      <c r="M198" s="35" t="str">
        <f>IF($K198=M$4&amp;"-"&amp;M$5,IF(COUNTIF($K$6:$K198,"="&amp;$K198)&gt;5,"",$H198),"")</f>
        <v/>
      </c>
      <c r="N198" s="34" t="str">
        <f>IF($K198=N$4&amp;"-"&amp;N$5,IF(COUNTIF($K$6:$K198,"="&amp;$K198)&gt;5,"",$H198),"")</f>
        <v/>
      </c>
      <c r="O198" s="35" t="str">
        <f>IF($K198=O$4&amp;"-"&amp;O$5,IF(COUNTIF($K$6:$K198,"="&amp;$K198)&gt;5,"",$H198),"")</f>
        <v/>
      </c>
      <c r="P198" s="34" t="str">
        <f>IF($K198=P$4&amp;"-"&amp;P$5,IF(COUNTIF($K$6:$K198,"="&amp;$K198)&gt;5,"",$H198),"")</f>
        <v/>
      </c>
      <c r="Q198" s="35" t="str">
        <f>IF($K198=Q$4&amp;"-"&amp;Q$5,IF(COUNTIF($K$6:$K198,"="&amp;$K198)&gt;5,"",$H198),"")</f>
        <v/>
      </c>
      <c r="R198" s="34" t="str">
        <f>IF($K198=R$4&amp;"-"&amp;R$5,IF(COUNTIF($K$6:$K198,"="&amp;$K198)&gt;5,"",$H198),"")</f>
        <v/>
      </c>
      <c r="S198" s="35" t="str">
        <f>IF($K198=S$4&amp;"-"&amp;S$5,IF(COUNTIF($K$6:$K198,"="&amp;$K198)&gt;5,"",$H198),"")</f>
        <v/>
      </c>
      <c r="T198" s="34" t="str">
        <f>IF($K198=T$4&amp;"-"&amp;T$5,IF(COUNTIF($K$6:$K198,"="&amp;$K198)&gt;5,"",$H198),"")</f>
        <v/>
      </c>
      <c r="U198" s="35" t="str">
        <f>IF($K198=U$4&amp;"-"&amp;U$5,IF(COUNTIF($K$6:$K198,"="&amp;$K198)&gt;5,"",$H198),"")</f>
        <v/>
      </c>
      <c r="V198" s="34" t="str">
        <f>IF($K198=V$4&amp;"-"&amp;V$5,IF(COUNTIF($K$6:$K198,"="&amp;$K198)&gt;5,"",$H198),"")</f>
        <v/>
      </c>
      <c r="W198" s="35" t="str">
        <f>IF($K198=W$4&amp;"-"&amp;W$5,IF(COUNTIF($K$6:$K198,"="&amp;$K198)&gt;5,"",$H198),"")</f>
        <v/>
      </c>
      <c r="X198" s="34" t="str">
        <f>IF($K198=X$4&amp;"-"&amp;X$5,IF(COUNTIF($K$6:$K198,"="&amp;$K198)&gt;5,"",$H198),"")</f>
        <v/>
      </c>
      <c r="Y198" s="35" t="str">
        <f>IF($K198=Y$4&amp;"-"&amp;Y$5,IF(COUNTIF($K$6:$K198,"="&amp;$K198)&gt;5,"",$H198),"")</f>
        <v/>
      </c>
      <c r="Z198" s="34" t="str">
        <f>IF($K198=Z$4&amp;"-"&amp;Z$5,IF(COUNTIF($K$6:$K198,"="&amp;$K198)&gt;5,"",$H198),"")</f>
        <v/>
      </c>
      <c r="AA198" s="33" t="str">
        <f>IF($K198=AA$4&amp;"-"&amp;AA$5,IF(COUNTIF($K$6:$K198,"="&amp;$K198)&gt;5,"",$H198),"")</f>
        <v/>
      </c>
      <c r="AB198" s="32" t="str">
        <f>IF($K198=AB$4&amp;"-"&amp;AB$5,IF(COUNTIF($K$6:$K198,"="&amp;$K198)&gt;5,"",$J198),"")</f>
        <v/>
      </c>
      <c r="AC198" s="35" t="str">
        <f>IF($K198=AC$4&amp;"-"&amp;AC$5,IF(COUNTIF($K$6:$K198,"="&amp;$K198)&gt;5,"",$J198),"")</f>
        <v/>
      </c>
      <c r="AD198" s="34" t="str">
        <f>IF($K198=AD$4&amp;"-"&amp;AD$5,IF(COUNTIF($K$6:$K198,"="&amp;$K198)&gt;5,"",$J198),"")</f>
        <v/>
      </c>
      <c r="AE198" s="35" t="str">
        <f>IF($K198=AE$4&amp;"-"&amp;AE$5,IF(COUNTIF($K$6:$K198,"="&amp;$K198)&gt;5,"",$J198),"")</f>
        <v/>
      </c>
      <c r="AF198" s="34" t="str">
        <f>IF($K198=AF$4&amp;"-"&amp;AF$5,IF(COUNTIF($K$6:$K198,"="&amp;$K198)&gt;5,"",$J198),"")</f>
        <v/>
      </c>
      <c r="AG198" s="35" t="str">
        <f>IF($K198=AG$4&amp;"-"&amp;AG$5,IF(COUNTIF($K$6:$K198,"="&amp;$K198)&gt;5,"",$J198),"")</f>
        <v/>
      </c>
      <c r="AH198" s="34" t="str">
        <f>IF($K198=AH$4&amp;"-"&amp;AH$5,IF(COUNTIF($K$6:$K198,"="&amp;$K198)&gt;5,"",$J198),"")</f>
        <v/>
      </c>
      <c r="AI198" s="35" t="str">
        <f>IF($K198=AI$4&amp;"-"&amp;AI$5,IF(COUNTIF($K$6:$K198,"="&amp;$K198)&gt;5,"",$J198),"")</f>
        <v/>
      </c>
      <c r="AJ198" s="34" t="str">
        <f>IF($K198=AJ$4&amp;"-"&amp;AJ$5,IF(COUNTIF($K$6:$K198,"="&amp;$K198)&gt;5,"",$J198),"")</f>
        <v/>
      </c>
      <c r="AK198" s="35" t="str">
        <f>IF($K198=AK$4&amp;"-"&amp;AK$5,IF(COUNTIF($K$6:$K198,"="&amp;$K198)&gt;5,"",$J198),"")</f>
        <v/>
      </c>
      <c r="AL198" s="34" t="str">
        <f>IF($K198=AL$4&amp;"-"&amp;AL$5,IF(COUNTIF($K$6:$K198,"="&amp;$K198)&gt;5,"",$J198),"")</f>
        <v/>
      </c>
      <c r="AM198" s="33" t="str">
        <f>IF($K198=AM$4&amp;"-"&amp;AM$5,IF(COUNTIF($K$6:$K198,"="&amp;$K198)&gt;5,"",$J198),"")</f>
        <v/>
      </c>
      <c r="AO198" s="12"/>
      <c r="AP198" s="12"/>
      <c r="AQ198" s="18"/>
      <c r="AR198" s="12"/>
      <c r="AS198" s="16"/>
      <c r="AT198" s="12"/>
      <c r="AU198" s="12"/>
      <c r="AV198" s="12"/>
      <c r="AW198" s="12"/>
      <c r="AX198" s="12"/>
    </row>
    <row r="199" spans="1:50" hidden="1" x14ac:dyDescent="0.25">
      <c r="A199" s="26">
        <v>194</v>
      </c>
      <c r="B199" s="51">
        <v>174</v>
      </c>
      <c r="C199" s="10" t="s">
        <v>563</v>
      </c>
      <c r="D199" s="3" t="s">
        <v>646</v>
      </c>
      <c r="E199" s="4" t="s">
        <v>5</v>
      </c>
      <c r="F199" s="55" t="b">
        <v>1</v>
      </c>
      <c r="G199" s="4" t="s">
        <v>12</v>
      </c>
      <c r="H199" s="4">
        <f>COUNTIF(G$6:G199,G199)</f>
        <v>153</v>
      </c>
      <c r="I199" s="53" t="str">
        <f t="shared" si="8"/>
        <v>M</v>
      </c>
      <c r="J199" s="53">
        <f>IF(I199="","",COUNTIF(I$6:I199,I199))</f>
        <v>136</v>
      </c>
      <c r="K199" s="29" t="str">
        <f t="shared" si="9"/>
        <v>SS-M</v>
      </c>
      <c r="L199" s="32" t="str">
        <f>IF($K199=L$4&amp;"-"&amp;L$5,IF(COUNTIF($K$6:$K199,"="&amp;$K199)&gt;5,"",$H199),"")</f>
        <v/>
      </c>
      <c r="M199" s="35" t="str">
        <f>IF($K199=M$4&amp;"-"&amp;M$5,IF(COUNTIF($K$6:$K199,"="&amp;$K199)&gt;5,"",$H199),"")</f>
        <v/>
      </c>
      <c r="N199" s="34" t="str">
        <f>IF($K199=N$4&amp;"-"&amp;N$5,IF(COUNTIF($K$6:$K199,"="&amp;$K199)&gt;5,"",$H199),"")</f>
        <v/>
      </c>
      <c r="O199" s="35" t="str">
        <f>IF($K199=O$4&amp;"-"&amp;O$5,IF(COUNTIF($K$6:$K199,"="&amp;$K199)&gt;5,"",$H199),"")</f>
        <v/>
      </c>
      <c r="P199" s="34" t="str">
        <f>IF($K199=P$4&amp;"-"&amp;P$5,IF(COUNTIF($K$6:$K199,"="&amp;$K199)&gt;5,"",$H199),"")</f>
        <v/>
      </c>
      <c r="Q199" s="35" t="str">
        <f>IF($K199=Q$4&amp;"-"&amp;Q$5,IF(COUNTIF($K$6:$K199,"="&amp;$K199)&gt;5,"",$H199),"")</f>
        <v/>
      </c>
      <c r="R199" s="34" t="str">
        <f>IF($K199=R$4&amp;"-"&amp;R$5,IF(COUNTIF($K$6:$K199,"="&amp;$K199)&gt;5,"",$H199),"")</f>
        <v/>
      </c>
      <c r="S199" s="35" t="str">
        <f>IF($K199=S$4&amp;"-"&amp;S$5,IF(COUNTIF($K$6:$K199,"="&amp;$K199)&gt;5,"",$H199),"")</f>
        <v/>
      </c>
      <c r="T199" s="34" t="str">
        <f>IF($K199=T$4&amp;"-"&amp;T$5,IF(COUNTIF($K$6:$K199,"="&amp;$K199)&gt;5,"",$H199),"")</f>
        <v/>
      </c>
      <c r="U199" s="35" t="str">
        <f>IF($K199=U$4&amp;"-"&amp;U$5,IF(COUNTIF($K$6:$K199,"="&amp;$K199)&gt;5,"",$H199),"")</f>
        <v/>
      </c>
      <c r="V199" s="34" t="str">
        <f>IF($K199=V$4&amp;"-"&amp;V$5,IF(COUNTIF($K$6:$K199,"="&amp;$K199)&gt;5,"",$H199),"")</f>
        <v/>
      </c>
      <c r="W199" s="35" t="str">
        <f>IF($K199=W$4&amp;"-"&amp;W$5,IF(COUNTIF($K$6:$K199,"="&amp;$K199)&gt;5,"",$H199),"")</f>
        <v/>
      </c>
      <c r="X199" s="34" t="str">
        <f>IF($K199=X$4&amp;"-"&amp;X$5,IF(COUNTIF($K$6:$K199,"="&amp;$K199)&gt;5,"",$H199),"")</f>
        <v/>
      </c>
      <c r="Y199" s="35" t="str">
        <f>IF($K199=Y$4&amp;"-"&amp;Y$5,IF(COUNTIF($K$6:$K199,"="&amp;$K199)&gt;5,"",$H199),"")</f>
        <v/>
      </c>
      <c r="Z199" s="34" t="str">
        <f>IF($K199=Z$4&amp;"-"&amp;Z$5,IF(COUNTIF($K$6:$K199,"="&amp;$K199)&gt;5,"",$H199),"")</f>
        <v/>
      </c>
      <c r="AA199" s="33" t="str">
        <f>IF($K199=AA$4&amp;"-"&amp;AA$5,IF(COUNTIF($K$6:$K199,"="&amp;$K199)&gt;5,"",$H199),"")</f>
        <v/>
      </c>
      <c r="AB199" s="32" t="str">
        <f>IF($K199=AB$4&amp;"-"&amp;AB$5,IF(COUNTIF($K$6:$K199,"="&amp;$K199)&gt;5,"",$J199),"")</f>
        <v/>
      </c>
      <c r="AC199" s="35" t="str">
        <f>IF($K199=AC$4&amp;"-"&amp;AC$5,IF(COUNTIF($K$6:$K199,"="&amp;$K199)&gt;5,"",$J199),"")</f>
        <v/>
      </c>
      <c r="AD199" s="34" t="str">
        <f>IF($K199=AD$4&amp;"-"&amp;AD$5,IF(COUNTIF($K$6:$K199,"="&amp;$K199)&gt;5,"",$J199),"")</f>
        <v/>
      </c>
      <c r="AE199" s="35" t="str">
        <f>IF($K199=AE$4&amp;"-"&amp;AE$5,IF(COUNTIF($K$6:$K199,"="&amp;$K199)&gt;5,"",$J199),"")</f>
        <v/>
      </c>
      <c r="AF199" s="34" t="str">
        <f>IF($K199=AF$4&amp;"-"&amp;AF$5,IF(COUNTIF($K$6:$K199,"="&amp;$K199)&gt;5,"",$J199),"")</f>
        <v/>
      </c>
      <c r="AG199" s="35" t="str">
        <f>IF($K199=AG$4&amp;"-"&amp;AG$5,IF(COUNTIF($K$6:$K199,"="&amp;$K199)&gt;5,"",$J199),"")</f>
        <v/>
      </c>
      <c r="AH199" s="34" t="str">
        <f>IF($K199=AH$4&amp;"-"&amp;AH$5,IF(COUNTIF($K$6:$K199,"="&amp;$K199)&gt;5,"",$J199),"")</f>
        <v/>
      </c>
      <c r="AI199" s="35" t="str">
        <f>IF($K199=AI$4&amp;"-"&amp;AI$5,IF(COUNTIF($K$6:$K199,"="&amp;$K199)&gt;5,"",$J199),"")</f>
        <v/>
      </c>
      <c r="AJ199" s="34" t="str">
        <f>IF($K199=AJ$4&amp;"-"&amp;AJ$5,IF(COUNTIF($K$6:$K199,"="&amp;$K199)&gt;5,"",$J199),"")</f>
        <v/>
      </c>
      <c r="AK199" s="35" t="str">
        <f>IF($K199=AK$4&amp;"-"&amp;AK$5,IF(COUNTIF($K$6:$K199,"="&amp;$K199)&gt;5,"",$J199),"")</f>
        <v/>
      </c>
      <c r="AL199" s="34" t="str">
        <f>IF($K199=AL$4&amp;"-"&amp;AL$5,IF(COUNTIF($K$6:$K199,"="&amp;$K199)&gt;5,"",$J199),"")</f>
        <v/>
      </c>
      <c r="AM199" s="33" t="str">
        <f>IF($K199=AM$4&amp;"-"&amp;AM$5,IF(COUNTIF($K$6:$K199,"="&amp;$K199)&gt;5,"",$J199),"")</f>
        <v/>
      </c>
      <c r="AO199" s="12"/>
      <c r="AP199" s="12"/>
      <c r="AQ199" s="18"/>
      <c r="AR199" s="12"/>
      <c r="AS199" s="16"/>
      <c r="AT199" s="12"/>
      <c r="AU199" s="12"/>
      <c r="AV199" s="12"/>
      <c r="AW199" s="12"/>
      <c r="AX199" s="12"/>
    </row>
    <row r="200" spans="1:50" hidden="1" x14ac:dyDescent="0.25">
      <c r="A200" s="27">
        <v>195</v>
      </c>
      <c r="B200" s="51">
        <v>175</v>
      </c>
      <c r="C200" s="10" t="s">
        <v>564</v>
      </c>
      <c r="D200" s="3" t="s">
        <v>135</v>
      </c>
      <c r="E200" s="4" t="s">
        <v>5</v>
      </c>
      <c r="F200" s="51" t="b">
        <v>1</v>
      </c>
      <c r="G200" s="4" t="s">
        <v>12</v>
      </c>
      <c r="H200" s="4">
        <f>COUNTIF(G$6:G200,G200)</f>
        <v>154</v>
      </c>
      <c r="I200" s="53" t="str">
        <f t="shared" si="8"/>
        <v>M</v>
      </c>
      <c r="J200" s="53">
        <f>IF(I200="","",COUNTIF(I$6:I200,I200))</f>
        <v>137</v>
      </c>
      <c r="K200" s="29" t="str">
        <f t="shared" si="9"/>
        <v>SS-M</v>
      </c>
      <c r="L200" s="32" t="str">
        <f>IF($K200=L$4&amp;"-"&amp;L$5,IF(COUNTIF($K$6:$K200,"="&amp;$K200)&gt;5,"",$H200),"")</f>
        <v/>
      </c>
      <c r="M200" s="35" t="str">
        <f>IF($K200=M$4&amp;"-"&amp;M$5,IF(COUNTIF($K$6:$K200,"="&amp;$K200)&gt;5,"",$H200),"")</f>
        <v/>
      </c>
      <c r="N200" s="34" t="str">
        <f>IF($K200=N$4&amp;"-"&amp;N$5,IF(COUNTIF($K$6:$K200,"="&amp;$K200)&gt;5,"",$H200),"")</f>
        <v/>
      </c>
      <c r="O200" s="35" t="str">
        <f>IF($K200=O$4&amp;"-"&amp;O$5,IF(COUNTIF($K$6:$K200,"="&amp;$K200)&gt;5,"",$H200),"")</f>
        <v/>
      </c>
      <c r="P200" s="34" t="str">
        <f>IF($K200=P$4&amp;"-"&amp;P$5,IF(COUNTIF($K$6:$K200,"="&amp;$K200)&gt;5,"",$H200),"")</f>
        <v/>
      </c>
      <c r="Q200" s="35" t="str">
        <f>IF($K200=Q$4&amp;"-"&amp;Q$5,IF(COUNTIF($K$6:$K200,"="&amp;$K200)&gt;5,"",$H200),"")</f>
        <v/>
      </c>
      <c r="R200" s="34" t="str">
        <f>IF($K200=R$4&amp;"-"&amp;R$5,IF(COUNTIF($K$6:$K200,"="&amp;$K200)&gt;5,"",$H200),"")</f>
        <v/>
      </c>
      <c r="S200" s="35" t="str">
        <f>IF($K200=S$4&amp;"-"&amp;S$5,IF(COUNTIF($K$6:$K200,"="&amp;$K200)&gt;5,"",$H200),"")</f>
        <v/>
      </c>
      <c r="T200" s="34" t="str">
        <f>IF($K200=T$4&amp;"-"&amp;T$5,IF(COUNTIF($K$6:$K200,"="&amp;$K200)&gt;5,"",$H200),"")</f>
        <v/>
      </c>
      <c r="U200" s="35" t="str">
        <f>IF($K200=U$4&amp;"-"&amp;U$5,IF(COUNTIF($K$6:$K200,"="&amp;$K200)&gt;5,"",$H200),"")</f>
        <v/>
      </c>
      <c r="V200" s="34" t="str">
        <f>IF($K200=V$4&amp;"-"&amp;V$5,IF(COUNTIF($K$6:$K200,"="&amp;$K200)&gt;5,"",$H200),"")</f>
        <v/>
      </c>
      <c r="W200" s="35" t="str">
        <f>IF($K200=W$4&amp;"-"&amp;W$5,IF(COUNTIF($K$6:$K200,"="&amp;$K200)&gt;5,"",$H200),"")</f>
        <v/>
      </c>
      <c r="X200" s="34" t="str">
        <f>IF($K200=X$4&amp;"-"&amp;X$5,IF(COUNTIF($K$6:$K200,"="&amp;$K200)&gt;5,"",$H200),"")</f>
        <v/>
      </c>
      <c r="Y200" s="35" t="str">
        <f>IF($K200=Y$4&amp;"-"&amp;Y$5,IF(COUNTIF($K$6:$K200,"="&amp;$K200)&gt;5,"",$H200),"")</f>
        <v/>
      </c>
      <c r="Z200" s="34" t="str">
        <f>IF($K200=Z$4&amp;"-"&amp;Z$5,IF(COUNTIF($K$6:$K200,"="&amp;$K200)&gt;5,"",$H200),"")</f>
        <v/>
      </c>
      <c r="AA200" s="33" t="str">
        <f>IF($K200=AA$4&amp;"-"&amp;AA$5,IF(COUNTIF($K$6:$K200,"="&amp;$K200)&gt;5,"",$H200),"")</f>
        <v/>
      </c>
      <c r="AB200" s="32" t="str">
        <f>IF($K200=AB$4&amp;"-"&amp;AB$5,IF(COUNTIF($K$6:$K200,"="&amp;$K200)&gt;5,"",$J200),"")</f>
        <v/>
      </c>
      <c r="AC200" s="35" t="str">
        <f>IF($K200=AC$4&amp;"-"&amp;AC$5,IF(COUNTIF($K$6:$K200,"="&amp;$K200)&gt;5,"",$J200),"")</f>
        <v/>
      </c>
      <c r="AD200" s="34" t="str">
        <f>IF($K200=AD$4&amp;"-"&amp;AD$5,IF(COUNTIF($K$6:$K200,"="&amp;$K200)&gt;5,"",$J200),"")</f>
        <v/>
      </c>
      <c r="AE200" s="35" t="str">
        <f>IF($K200=AE$4&amp;"-"&amp;AE$5,IF(COUNTIF($K$6:$K200,"="&amp;$K200)&gt;5,"",$J200),"")</f>
        <v/>
      </c>
      <c r="AF200" s="34" t="str">
        <f>IF($K200=AF$4&amp;"-"&amp;AF$5,IF(COUNTIF($K$6:$K200,"="&amp;$K200)&gt;5,"",$J200),"")</f>
        <v/>
      </c>
      <c r="AG200" s="35" t="str">
        <f>IF($K200=AG$4&amp;"-"&amp;AG$5,IF(COUNTIF($K$6:$K200,"="&amp;$K200)&gt;5,"",$J200),"")</f>
        <v/>
      </c>
      <c r="AH200" s="34" t="str">
        <f>IF($K200=AH$4&amp;"-"&amp;AH$5,IF(COUNTIF($K$6:$K200,"="&amp;$K200)&gt;5,"",$J200),"")</f>
        <v/>
      </c>
      <c r="AI200" s="35" t="str">
        <f>IF($K200=AI$4&amp;"-"&amp;AI$5,IF(COUNTIF($K$6:$K200,"="&amp;$K200)&gt;5,"",$J200),"")</f>
        <v/>
      </c>
      <c r="AJ200" s="34" t="str">
        <f>IF($K200=AJ$4&amp;"-"&amp;AJ$5,IF(COUNTIF($K$6:$K200,"="&amp;$K200)&gt;5,"",$J200),"")</f>
        <v/>
      </c>
      <c r="AK200" s="35" t="str">
        <f>IF($K200=AK$4&amp;"-"&amp;AK$5,IF(COUNTIF($K$6:$K200,"="&amp;$K200)&gt;5,"",$J200),"")</f>
        <v/>
      </c>
      <c r="AL200" s="34" t="str">
        <f>IF($K200=AL$4&amp;"-"&amp;AL$5,IF(COUNTIF($K$6:$K200,"="&amp;$K200)&gt;5,"",$J200),"")</f>
        <v/>
      </c>
      <c r="AM200" s="33" t="str">
        <f>IF($K200=AM$4&amp;"-"&amp;AM$5,IF(COUNTIF($K$6:$K200,"="&amp;$K200)&gt;5,"",$J200),"")</f>
        <v/>
      </c>
      <c r="AO200" s="12"/>
      <c r="AP200" s="12"/>
      <c r="AQ200" s="18"/>
      <c r="AR200" s="12"/>
      <c r="AS200" s="16"/>
      <c r="AT200" s="12"/>
      <c r="AU200" s="12"/>
      <c r="AV200" s="12"/>
      <c r="AW200" s="12"/>
      <c r="AX200" s="12"/>
    </row>
    <row r="201" spans="1:50" hidden="1" x14ac:dyDescent="0.25">
      <c r="A201" s="26">
        <v>196</v>
      </c>
      <c r="B201" s="51">
        <v>176</v>
      </c>
      <c r="C201" s="10" t="s">
        <v>564</v>
      </c>
      <c r="D201" s="3" t="s">
        <v>48</v>
      </c>
      <c r="E201" s="4" t="s">
        <v>0</v>
      </c>
      <c r="F201" s="55" t="b">
        <v>1</v>
      </c>
      <c r="G201" s="4" t="s">
        <v>12</v>
      </c>
      <c r="H201" s="4">
        <f>COUNTIF(G$6:G201,G201)</f>
        <v>155</v>
      </c>
      <c r="I201" s="53" t="str">
        <f t="shared" si="8"/>
        <v>M</v>
      </c>
      <c r="J201" s="53">
        <f>IF(I201="","",COUNTIF(I$6:I201,I201))</f>
        <v>138</v>
      </c>
      <c r="K201" s="29" t="str">
        <f t="shared" si="9"/>
        <v>C&amp;C-M</v>
      </c>
      <c r="L201" s="32" t="str">
        <f>IF($K201=L$4&amp;"-"&amp;L$5,IF(COUNTIF($K$6:$K201,"="&amp;$K201)&gt;5,"",$H201),"")</f>
        <v/>
      </c>
      <c r="M201" s="35" t="str">
        <f>IF($K201=M$4&amp;"-"&amp;M$5,IF(COUNTIF($K$6:$K201,"="&amp;$K201)&gt;5,"",$H201),"")</f>
        <v/>
      </c>
      <c r="N201" s="34" t="str">
        <f>IF($K201=N$4&amp;"-"&amp;N$5,IF(COUNTIF($K$6:$K201,"="&amp;$K201)&gt;5,"",$H201),"")</f>
        <v/>
      </c>
      <c r="O201" s="35" t="str">
        <f>IF($K201=O$4&amp;"-"&amp;O$5,IF(COUNTIF($K$6:$K201,"="&amp;$K201)&gt;5,"",$H201),"")</f>
        <v/>
      </c>
      <c r="P201" s="34" t="str">
        <f>IF($K201=P$4&amp;"-"&amp;P$5,IF(COUNTIF($K$6:$K201,"="&amp;$K201)&gt;5,"",$H201),"")</f>
        <v/>
      </c>
      <c r="Q201" s="35" t="str">
        <f>IF($K201=Q$4&amp;"-"&amp;Q$5,IF(COUNTIF($K$6:$K201,"="&amp;$K201)&gt;5,"",$H201),"")</f>
        <v/>
      </c>
      <c r="R201" s="34" t="str">
        <f>IF($K201=R$4&amp;"-"&amp;R$5,IF(COUNTIF($K$6:$K201,"="&amp;$K201)&gt;5,"",$H201),"")</f>
        <v/>
      </c>
      <c r="S201" s="35" t="str">
        <f>IF($K201=S$4&amp;"-"&amp;S$5,IF(COUNTIF($K$6:$K201,"="&amp;$K201)&gt;5,"",$H201),"")</f>
        <v/>
      </c>
      <c r="T201" s="34" t="str">
        <f>IF($K201=T$4&amp;"-"&amp;T$5,IF(COUNTIF($K$6:$K201,"="&amp;$K201)&gt;5,"",$H201),"")</f>
        <v/>
      </c>
      <c r="U201" s="35" t="str">
        <f>IF($K201=U$4&amp;"-"&amp;U$5,IF(COUNTIF($K$6:$K201,"="&amp;$K201)&gt;5,"",$H201),"")</f>
        <v/>
      </c>
      <c r="V201" s="34" t="str">
        <f>IF($K201=V$4&amp;"-"&amp;V$5,IF(COUNTIF($K$6:$K201,"="&amp;$K201)&gt;5,"",$H201),"")</f>
        <v/>
      </c>
      <c r="W201" s="35" t="str">
        <f>IF($K201=W$4&amp;"-"&amp;W$5,IF(COUNTIF($K$6:$K201,"="&amp;$K201)&gt;5,"",$H201),"")</f>
        <v/>
      </c>
      <c r="X201" s="34" t="str">
        <f>IF($K201=X$4&amp;"-"&amp;X$5,IF(COUNTIF($K$6:$K201,"="&amp;$K201)&gt;5,"",$H201),"")</f>
        <v/>
      </c>
      <c r="Y201" s="35" t="str">
        <f>IF($K201=Y$4&amp;"-"&amp;Y$5,IF(COUNTIF($K$6:$K201,"="&amp;$K201)&gt;5,"",$H201),"")</f>
        <v/>
      </c>
      <c r="Z201" s="34" t="str">
        <f>IF($K201=Z$4&amp;"-"&amp;Z$5,IF(COUNTIF($K$6:$K201,"="&amp;$K201)&gt;5,"",$H201),"")</f>
        <v/>
      </c>
      <c r="AA201" s="33" t="str">
        <f>IF($K201=AA$4&amp;"-"&amp;AA$5,IF(COUNTIF($K$6:$K201,"="&amp;$K201)&gt;5,"",$H201),"")</f>
        <v/>
      </c>
      <c r="AB201" s="32" t="str">
        <f>IF($K201=AB$4&amp;"-"&amp;AB$5,IF(COUNTIF($K$6:$K201,"="&amp;$K201)&gt;5,"",$J201),"")</f>
        <v/>
      </c>
      <c r="AC201" s="35" t="str">
        <f>IF($K201=AC$4&amp;"-"&amp;AC$5,IF(COUNTIF($K$6:$K201,"="&amp;$K201)&gt;5,"",$J201),"")</f>
        <v/>
      </c>
      <c r="AD201" s="34" t="str">
        <f>IF($K201=AD$4&amp;"-"&amp;AD$5,IF(COUNTIF($K$6:$K201,"="&amp;$K201)&gt;5,"",$J201),"")</f>
        <v/>
      </c>
      <c r="AE201" s="35" t="str">
        <f>IF($K201=AE$4&amp;"-"&amp;AE$5,IF(COUNTIF($K$6:$K201,"="&amp;$K201)&gt;5,"",$J201),"")</f>
        <v/>
      </c>
      <c r="AF201" s="34" t="str">
        <f>IF($K201=AF$4&amp;"-"&amp;AF$5,IF(COUNTIF($K$6:$K201,"="&amp;$K201)&gt;5,"",$J201),"")</f>
        <v/>
      </c>
      <c r="AG201" s="35" t="str">
        <f>IF($K201=AG$4&amp;"-"&amp;AG$5,IF(COUNTIF($K$6:$K201,"="&amp;$K201)&gt;5,"",$J201),"")</f>
        <v/>
      </c>
      <c r="AH201" s="34" t="str">
        <f>IF($K201=AH$4&amp;"-"&amp;AH$5,IF(COUNTIF($K$6:$K201,"="&amp;$K201)&gt;5,"",$J201),"")</f>
        <v/>
      </c>
      <c r="AI201" s="35" t="str">
        <f>IF($K201=AI$4&amp;"-"&amp;AI$5,IF(COUNTIF($K$6:$K201,"="&amp;$K201)&gt;5,"",$J201),"")</f>
        <v/>
      </c>
      <c r="AJ201" s="34" t="str">
        <f>IF($K201=AJ$4&amp;"-"&amp;AJ$5,IF(COUNTIF($K$6:$K201,"="&amp;$K201)&gt;5,"",$J201),"")</f>
        <v/>
      </c>
      <c r="AK201" s="35" t="str">
        <f>IF($K201=AK$4&amp;"-"&amp;AK$5,IF(COUNTIF($K$6:$K201,"="&amp;$K201)&gt;5,"",$J201),"")</f>
        <v/>
      </c>
      <c r="AL201" s="34" t="str">
        <f>IF($K201=AL$4&amp;"-"&amp;AL$5,IF(COUNTIF($K$6:$K201,"="&amp;$K201)&gt;5,"",$J201),"")</f>
        <v/>
      </c>
      <c r="AM201" s="33" t="str">
        <f>IF($K201=AM$4&amp;"-"&amp;AM$5,IF(COUNTIF($K$6:$K201,"="&amp;$K201)&gt;5,"",$J201),"")</f>
        <v/>
      </c>
      <c r="AO201" s="12"/>
      <c r="AP201" s="12"/>
      <c r="AQ201" s="18"/>
      <c r="AR201" s="12"/>
      <c r="AS201" s="16"/>
      <c r="AT201" s="12"/>
      <c r="AU201" s="12"/>
      <c r="AV201" s="12"/>
      <c r="AW201" s="12"/>
      <c r="AX201" s="12"/>
    </row>
    <row r="202" spans="1:50" x14ac:dyDescent="0.25">
      <c r="A202" s="27">
        <v>197</v>
      </c>
      <c r="B202" s="51">
        <v>177</v>
      </c>
      <c r="C202" s="10" t="s">
        <v>412</v>
      </c>
      <c r="D202" s="3" t="s">
        <v>312</v>
      </c>
      <c r="E202" s="4" t="s">
        <v>3</v>
      </c>
      <c r="F202" s="51" t="b">
        <v>1</v>
      </c>
      <c r="G202" s="4" t="s">
        <v>12</v>
      </c>
      <c r="H202" s="4">
        <f>COUNTIF(G$6:G202,G202)</f>
        <v>156</v>
      </c>
      <c r="I202" s="53" t="str">
        <f t="shared" si="8"/>
        <v>M</v>
      </c>
      <c r="J202" s="53">
        <f>IF(I202="","",COUNTIF(I$6:I202,I202))</f>
        <v>139</v>
      </c>
      <c r="K202" s="29" t="str">
        <f t="shared" si="9"/>
        <v>HRC-M</v>
      </c>
      <c r="L202" s="32" t="str">
        <f>IF($K202=L$4&amp;"-"&amp;L$5,IF(COUNTIF($K$6:$K202,"="&amp;$K202)&gt;5,"",$H202),"")</f>
        <v/>
      </c>
      <c r="M202" s="35" t="str">
        <f>IF($K202=M$4&amp;"-"&amp;M$5,IF(COUNTIF($K$6:$K202,"="&amp;$K202)&gt;5,"",$H202),"")</f>
        <v/>
      </c>
      <c r="N202" s="34" t="str">
        <f>IF($K202=N$4&amp;"-"&amp;N$5,IF(COUNTIF($K$6:$K202,"="&amp;$K202)&gt;5,"",$H202),"")</f>
        <v/>
      </c>
      <c r="O202" s="35" t="str">
        <f>IF($K202=O$4&amp;"-"&amp;O$5,IF(COUNTIF($K$6:$K202,"="&amp;$K202)&gt;5,"",$H202),"")</f>
        <v/>
      </c>
      <c r="P202" s="34" t="str">
        <f>IF($K202=P$4&amp;"-"&amp;P$5,IF(COUNTIF($K$6:$K202,"="&amp;$K202)&gt;5,"",$H202),"")</f>
        <v/>
      </c>
      <c r="Q202" s="35" t="str">
        <f>IF($K202=Q$4&amp;"-"&amp;Q$5,IF(COUNTIF($K$6:$K202,"="&amp;$K202)&gt;5,"",$H202),"")</f>
        <v/>
      </c>
      <c r="R202" s="34" t="str">
        <f>IF($K202=R$4&amp;"-"&amp;R$5,IF(COUNTIF($K$6:$K202,"="&amp;$K202)&gt;5,"",$H202),"")</f>
        <v/>
      </c>
      <c r="S202" s="35" t="str">
        <f>IF($K202=S$4&amp;"-"&amp;S$5,IF(COUNTIF($K$6:$K202,"="&amp;$K202)&gt;5,"",$H202),"")</f>
        <v/>
      </c>
      <c r="T202" s="34" t="str">
        <f>IF($K202=T$4&amp;"-"&amp;T$5,IF(COUNTIF($K$6:$K202,"="&amp;$K202)&gt;5,"",$H202),"")</f>
        <v/>
      </c>
      <c r="U202" s="35" t="str">
        <f>IF($K202=U$4&amp;"-"&amp;U$5,IF(COUNTIF($K$6:$K202,"="&amp;$K202)&gt;5,"",$H202),"")</f>
        <v/>
      </c>
      <c r="V202" s="34" t="str">
        <f>IF($K202=V$4&amp;"-"&amp;V$5,IF(COUNTIF($K$6:$K202,"="&amp;$K202)&gt;5,"",$H202),"")</f>
        <v/>
      </c>
      <c r="W202" s="35" t="str">
        <f>IF($K202=W$4&amp;"-"&amp;W$5,IF(COUNTIF($K$6:$K202,"="&amp;$K202)&gt;5,"",$H202),"")</f>
        <v/>
      </c>
      <c r="X202" s="34" t="str">
        <f>IF($K202=X$4&amp;"-"&amp;X$5,IF(COUNTIF($K$6:$K202,"="&amp;$K202)&gt;5,"",$H202),"")</f>
        <v/>
      </c>
      <c r="Y202" s="35" t="str">
        <f>IF($K202=Y$4&amp;"-"&amp;Y$5,IF(COUNTIF($K$6:$K202,"="&amp;$K202)&gt;5,"",$H202),"")</f>
        <v/>
      </c>
      <c r="Z202" s="34" t="str">
        <f>IF($K202=Z$4&amp;"-"&amp;Z$5,IF(COUNTIF($K$6:$K202,"="&amp;$K202)&gt;5,"",$H202),"")</f>
        <v/>
      </c>
      <c r="AA202" s="33" t="str">
        <f>IF($K202=AA$4&amp;"-"&amp;AA$5,IF(COUNTIF($K$6:$K202,"="&amp;$K202)&gt;5,"",$H202),"")</f>
        <v/>
      </c>
      <c r="AB202" s="32" t="str">
        <f>IF($K202=AB$4&amp;"-"&amp;AB$5,IF(COUNTIF($K$6:$K202,"="&amp;$K202)&gt;5,"",$J202),"")</f>
        <v/>
      </c>
      <c r="AC202" s="35" t="str">
        <f>IF($K202=AC$4&amp;"-"&amp;AC$5,IF(COUNTIF($K$6:$K202,"="&amp;$K202)&gt;5,"",$J202),"")</f>
        <v/>
      </c>
      <c r="AD202" s="34" t="str">
        <f>IF($K202=AD$4&amp;"-"&amp;AD$5,IF(COUNTIF($K$6:$K202,"="&amp;$K202)&gt;5,"",$J202),"")</f>
        <v/>
      </c>
      <c r="AE202" s="35" t="str">
        <f>IF($K202=AE$4&amp;"-"&amp;AE$5,IF(COUNTIF($K$6:$K202,"="&amp;$K202)&gt;5,"",$J202),"")</f>
        <v/>
      </c>
      <c r="AF202" s="34" t="str">
        <f>IF($K202=AF$4&amp;"-"&amp;AF$5,IF(COUNTIF($K$6:$K202,"="&amp;$K202)&gt;5,"",$J202),"")</f>
        <v/>
      </c>
      <c r="AG202" s="35" t="str">
        <f>IF($K202=AG$4&amp;"-"&amp;AG$5,IF(COUNTIF($K$6:$K202,"="&amp;$K202)&gt;5,"",$J202),"")</f>
        <v/>
      </c>
      <c r="AH202" s="34" t="str">
        <f>IF($K202=AH$4&amp;"-"&amp;AH$5,IF(COUNTIF($K$6:$K202,"="&amp;$K202)&gt;5,"",$J202),"")</f>
        <v/>
      </c>
      <c r="AI202" s="35" t="str">
        <f>IF($K202=AI$4&amp;"-"&amp;AI$5,IF(COUNTIF($K$6:$K202,"="&amp;$K202)&gt;5,"",$J202),"")</f>
        <v/>
      </c>
      <c r="AJ202" s="34" t="str">
        <f>IF($K202=AJ$4&amp;"-"&amp;AJ$5,IF(COUNTIF($K$6:$K202,"="&amp;$K202)&gt;5,"",$J202),"")</f>
        <v/>
      </c>
      <c r="AK202" s="35" t="str">
        <f>IF($K202=AK$4&amp;"-"&amp;AK$5,IF(COUNTIF($K$6:$K202,"="&amp;$K202)&gt;5,"",$J202),"")</f>
        <v/>
      </c>
      <c r="AL202" s="34" t="str">
        <f>IF($K202=AL$4&amp;"-"&amp;AL$5,IF(COUNTIF($K$6:$K202,"="&amp;$K202)&gt;5,"",$J202),"")</f>
        <v/>
      </c>
      <c r="AM202" s="33" t="str">
        <f>IF($K202=AM$4&amp;"-"&amp;AM$5,IF(COUNTIF($K$6:$K202,"="&amp;$K202)&gt;5,"",$J202),"")</f>
        <v/>
      </c>
      <c r="AO202" s="12"/>
      <c r="AP202" s="12"/>
      <c r="AQ202" s="18"/>
      <c r="AR202" s="12"/>
      <c r="AS202" s="16"/>
      <c r="AT202" s="12"/>
      <c r="AU202" s="12"/>
      <c r="AV202" s="12"/>
      <c r="AW202" s="12"/>
      <c r="AX202" s="12"/>
    </row>
    <row r="203" spans="1:50" x14ac:dyDescent="0.25">
      <c r="A203" s="26">
        <v>198</v>
      </c>
      <c r="B203" s="51">
        <v>178</v>
      </c>
      <c r="C203" s="10" t="s">
        <v>565</v>
      </c>
      <c r="D203" s="3" t="s">
        <v>103</v>
      </c>
      <c r="E203" s="4" t="s">
        <v>3</v>
      </c>
      <c r="F203" s="55" t="b">
        <v>1</v>
      </c>
      <c r="G203" s="4" t="s">
        <v>12</v>
      </c>
      <c r="H203" s="4">
        <f>COUNTIF(G$6:G203,G203)</f>
        <v>157</v>
      </c>
      <c r="I203" s="53" t="str">
        <f t="shared" si="8"/>
        <v>M</v>
      </c>
      <c r="J203" s="53">
        <f>IF(I203="","",COUNTIF(I$6:I203,I203))</f>
        <v>140</v>
      </c>
      <c r="K203" s="29" t="str">
        <f t="shared" si="9"/>
        <v>HRC-M</v>
      </c>
      <c r="L203" s="32" t="str">
        <f>IF($K203=L$4&amp;"-"&amp;L$5,IF(COUNTIF($K$6:$K203,"="&amp;$K203)&gt;5,"",$H203),"")</f>
        <v/>
      </c>
      <c r="M203" s="35" t="str">
        <f>IF($K203=M$4&amp;"-"&amp;M$5,IF(COUNTIF($K$6:$K203,"="&amp;$K203)&gt;5,"",$H203),"")</f>
        <v/>
      </c>
      <c r="N203" s="34" t="str">
        <f>IF($K203=N$4&amp;"-"&amp;N$5,IF(COUNTIF($K$6:$K203,"="&amp;$K203)&gt;5,"",$H203),"")</f>
        <v/>
      </c>
      <c r="O203" s="35" t="str">
        <f>IF($K203=O$4&amp;"-"&amp;O$5,IF(COUNTIF($K$6:$K203,"="&amp;$K203)&gt;5,"",$H203),"")</f>
        <v/>
      </c>
      <c r="P203" s="34" t="str">
        <f>IF($K203=P$4&amp;"-"&amp;P$5,IF(COUNTIF($K$6:$K203,"="&amp;$K203)&gt;5,"",$H203),"")</f>
        <v/>
      </c>
      <c r="Q203" s="35" t="str">
        <f>IF($K203=Q$4&amp;"-"&amp;Q$5,IF(COUNTIF($K$6:$K203,"="&amp;$K203)&gt;5,"",$H203),"")</f>
        <v/>
      </c>
      <c r="R203" s="34" t="str">
        <f>IF($K203=R$4&amp;"-"&amp;R$5,IF(COUNTIF($K$6:$K203,"="&amp;$K203)&gt;5,"",$H203),"")</f>
        <v/>
      </c>
      <c r="S203" s="35" t="str">
        <f>IF($K203=S$4&amp;"-"&amp;S$5,IF(COUNTIF($K$6:$K203,"="&amp;$K203)&gt;5,"",$H203),"")</f>
        <v/>
      </c>
      <c r="T203" s="34" t="str">
        <f>IF($K203=T$4&amp;"-"&amp;T$5,IF(COUNTIF($K$6:$K203,"="&amp;$K203)&gt;5,"",$H203),"")</f>
        <v/>
      </c>
      <c r="U203" s="35" t="str">
        <f>IF($K203=U$4&amp;"-"&amp;U$5,IF(COUNTIF($K$6:$K203,"="&amp;$K203)&gt;5,"",$H203),"")</f>
        <v/>
      </c>
      <c r="V203" s="34" t="str">
        <f>IF($K203=V$4&amp;"-"&amp;V$5,IF(COUNTIF($K$6:$K203,"="&amp;$K203)&gt;5,"",$H203),"")</f>
        <v/>
      </c>
      <c r="W203" s="35" t="str">
        <f>IF($K203=W$4&amp;"-"&amp;W$5,IF(COUNTIF($K$6:$K203,"="&amp;$K203)&gt;5,"",$H203),"")</f>
        <v/>
      </c>
      <c r="X203" s="34" t="str">
        <f>IF($K203=X$4&amp;"-"&amp;X$5,IF(COUNTIF($K$6:$K203,"="&amp;$K203)&gt;5,"",$H203),"")</f>
        <v/>
      </c>
      <c r="Y203" s="35" t="str">
        <f>IF($K203=Y$4&amp;"-"&amp;Y$5,IF(COUNTIF($K$6:$K203,"="&amp;$K203)&gt;5,"",$H203),"")</f>
        <v/>
      </c>
      <c r="Z203" s="34" t="str">
        <f>IF($K203=Z$4&amp;"-"&amp;Z$5,IF(COUNTIF($K$6:$K203,"="&amp;$K203)&gt;5,"",$H203),"")</f>
        <v/>
      </c>
      <c r="AA203" s="33" t="str">
        <f>IF($K203=AA$4&amp;"-"&amp;AA$5,IF(COUNTIF($K$6:$K203,"="&amp;$K203)&gt;5,"",$H203),"")</f>
        <v/>
      </c>
      <c r="AB203" s="32" t="str">
        <f>IF($K203=AB$4&amp;"-"&amp;AB$5,IF(COUNTIF($K$6:$K203,"="&amp;$K203)&gt;5,"",$J203),"")</f>
        <v/>
      </c>
      <c r="AC203" s="35" t="str">
        <f>IF($K203=AC$4&amp;"-"&amp;AC$5,IF(COUNTIF($K$6:$K203,"="&amp;$K203)&gt;5,"",$J203),"")</f>
        <v/>
      </c>
      <c r="AD203" s="34" t="str">
        <f>IF($K203=AD$4&amp;"-"&amp;AD$5,IF(COUNTIF($K$6:$K203,"="&amp;$K203)&gt;5,"",$J203),"")</f>
        <v/>
      </c>
      <c r="AE203" s="35" t="str">
        <f>IF($K203=AE$4&amp;"-"&amp;AE$5,IF(COUNTIF($K$6:$K203,"="&amp;$K203)&gt;5,"",$J203),"")</f>
        <v/>
      </c>
      <c r="AF203" s="34" t="str">
        <f>IF($K203=AF$4&amp;"-"&amp;AF$5,IF(COUNTIF($K$6:$K203,"="&amp;$K203)&gt;5,"",$J203),"")</f>
        <v/>
      </c>
      <c r="AG203" s="35" t="str">
        <f>IF($K203=AG$4&amp;"-"&amp;AG$5,IF(COUNTIF($K$6:$K203,"="&amp;$K203)&gt;5,"",$J203),"")</f>
        <v/>
      </c>
      <c r="AH203" s="34" t="str">
        <f>IF($K203=AH$4&amp;"-"&amp;AH$5,IF(COUNTIF($K$6:$K203,"="&amp;$K203)&gt;5,"",$J203),"")</f>
        <v/>
      </c>
      <c r="AI203" s="35" t="str">
        <f>IF($K203=AI$4&amp;"-"&amp;AI$5,IF(COUNTIF($K$6:$K203,"="&amp;$K203)&gt;5,"",$J203),"")</f>
        <v/>
      </c>
      <c r="AJ203" s="34" t="str">
        <f>IF($K203=AJ$4&amp;"-"&amp;AJ$5,IF(COUNTIF($K$6:$K203,"="&amp;$K203)&gt;5,"",$J203),"")</f>
        <v/>
      </c>
      <c r="AK203" s="35" t="str">
        <f>IF($K203=AK$4&amp;"-"&amp;AK$5,IF(COUNTIF($K$6:$K203,"="&amp;$K203)&gt;5,"",$J203),"")</f>
        <v/>
      </c>
      <c r="AL203" s="34" t="str">
        <f>IF($K203=AL$4&amp;"-"&amp;AL$5,IF(COUNTIF($K$6:$K203,"="&amp;$K203)&gt;5,"",$J203),"")</f>
        <v/>
      </c>
      <c r="AM203" s="33" t="str">
        <f>IF($K203=AM$4&amp;"-"&amp;AM$5,IF(COUNTIF($K$6:$K203,"="&amp;$K203)&gt;5,"",$J203),"")</f>
        <v/>
      </c>
      <c r="AO203" s="12"/>
      <c r="AP203" s="12"/>
      <c r="AQ203" s="18"/>
      <c r="AR203" s="12"/>
      <c r="AS203" s="16"/>
      <c r="AT203" s="12"/>
      <c r="AU203" s="12"/>
      <c r="AV203" s="12"/>
      <c r="AW203" s="12"/>
      <c r="AX203" s="12"/>
    </row>
    <row r="204" spans="1:50" x14ac:dyDescent="0.25">
      <c r="A204" s="27">
        <v>199</v>
      </c>
      <c r="B204" s="51">
        <v>179</v>
      </c>
      <c r="C204" s="10" t="s">
        <v>566</v>
      </c>
      <c r="D204" s="3" t="s">
        <v>116</v>
      </c>
      <c r="E204" s="4" t="s">
        <v>3</v>
      </c>
      <c r="F204" s="51" t="b">
        <v>1</v>
      </c>
      <c r="G204" s="4" t="s">
        <v>13</v>
      </c>
      <c r="H204" s="4">
        <f>COUNTIF(G$6:G204,G204)</f>
        <v>42</v>
      </c>
      <c r="I204" s="53" t="str">
        <f t="shared" si="8"/>
        <v>F</v>
      </c>
      <c r="J204" s="53">
        <f>IF(I204="","",COUNTIF(I$6:I204,I204))</f>
        <v>39</v>
      </c>
      <c r="K204" s="29" t="str">
        <f t="shared" si="9"/>
        <v>HRC-F</v>
      </c>
      <c r="L204" s="32" t="str">
        <f>IF($K204=L$4&amp;"-"&amp;L$5,IF(COUNTIF($K$6:$K204,"="&amp;$K204)&gt;5,"",$H204),"")</f>
        <v/>
      </c>
      <c r="M204" s="35" t="str">
        <f>IF($K204=M$4&amp;"-"&amp;M$5,IF(COUNTIF($K$6:$K204,"="&amp;$K204)&gt;5,"",$H204),"")</f>
        <v/>
      </c>
      <c r="N204" s="34" t="str">
        <f>IF($K204=N$4&amp;"-"&amp;N$5,IF(COUNTIF($K$6:$K204,"="&amp;$K204)&gt;5,"",$H204),"")</f>
        <v/>
      </c>
      <c r="O204" s="35" t="str">
        <f>IF($K204=O$4&amp;"-"&amp;O$5,IF(COUNTIF($K$6:$K204,"="&amp;$K204)&gt;5,"",$H204),"")</f>
        <v/>
      </c>
      <c r="P204" s="34" t="str">
        <f>IF($K204=P$4&amp;"-"&amp;P$5,IF(COUNTIF($K$6:$K204,"="&amp;$K204)&gt;5,"",$H204),"")</f>
        <v/>
      </c>
      <c r="Q204" s="35" t="str">
        <f>IF($K204=Q$4&amp;"-"&amp;Q$5,IF(COUNTIF($K$6:$K204,"="&amp;$K204)&gt;5,"",$H204),"")</f>
        <v/>
      </c>
      <c r="R204" s="34" t="str">
        <f>IF($K204=R$4&amp;"-"&amp;R$5,IF(COUNTIF($K$6:$K204,"="&amp;$K204)&gt;5,"",$H204),"")</f>
        <v/>
      </c>
      <c r="S204" s="35" t="str">
        <f>IF($K204=S$4&amp;"-"&amp;S$5,IF(COUNTIF($K$6:$K204,"="&amp;$K204)&gt;5,"",$H204),"")</f>
        <v/>
      </c>
      <c r="T204" s="34" t="str">
        <f>IF($K204=T$4&amp;"-"&amp;T$5,IF(COUNTIF($K$6:$K204,"="&amp;$K204)&gt;5,"",$H204),"")</f>
        <v/>
      </c>
      <c r="U204" s="35" t="str">
        <f>IF($K204=U$4&amp;"-"&amp;U$5,IF(COUNTIF($K$6:$K204,"="&amp;$K204)&gt;5,"",$H204),"")</f>
        <v/>
      </c>
      <c r="V204" s="34" t="str">
        <f>IF($K204=V$4&amp;"-"&amp;V$5,IF(COUNTIF($K$6:$K204,"="&amp;$K204)&gt;5,"",$H204),"")</f>
        <v/>
      </c>
      <c r="W204" s="35" t="str">
        <f>IF($K204=W$4&amp;"-"&amp;W$5,IF(COUNTIF($K$6:$K204,"="&amp;$K204)&gt;5,"",$H204),"")</f>
        <v/>
      </c>
      <c r="X204" s="34" t="str">
        <f>IF($K204=X$4&amp;"-"&amp;X$5,IF(COUNTIF($K$6:$K204,"="&amp;$K204)&gt;5,"",$H204),"")</f>
        <v/>
      </c>
      <c r="Y204" s="35" t="str">
        <f>IF($K204=Y$4&amp;"-"&amp;Y$5,IF(COUNTIF($K$6:$K204,"="&amp;$K204)&gt;5,"",$H204),"")</f>
        <v/>
      </c>
      <c r="Z204" s="34" t="str">
        <f>IF($K204=Z$4&amp;"-"&amp;Z$5,IF(COUNTIF($K$6:$K204,"="&amp;$K204)&gt;5,"",$H204),"")</f>
        <v/>
      </c>
      <c r="AA204" s="33" t="str">
        <f>IF($K204=AA$4&amp;"-"&amp;AA$5,IF(COUNTIF($K$6:$K204,"="&amp;$K204)&gt;5,"",$H204),"")</f>
        <v/>
      </c>
      <c r="AB204" s="32" t="str">
        <f>IF($K204=AB$4&amp;"-"&amp;AB$5,IF(COUNTIF($K$6:$K204,"="&amp;$K204)&gt;5,"",$J204),"")</f>
        <v/>
      </c>
      <c r="AC204" s="35" t="str">
        <f>IF($K204=AC$4&amp;"-"&amp;AC$5,IF(COUNTIF($K$6:$K204,"="&amp;$K204)&gt;5,"",$J204),"")</f>
        <v/>
      </c>
      <c r="AD204" s="34" t="str">
        <f>IF($K204=AD$4&amp;"-"&amp;AD$5,IF(COUNTIF($K$6:$K204,"="&amp;$K204)&gt;5,"",$J204),"")</f>
        <v/>
      </c>
      <c r="AE204" s="35" t="str">
        <f>IF($K204=AE$4&amp;"-"&amp;AE$5,IF(COUNTIF($K$6:$K204,"="&amp;$K204)&gt;5,"",$J204),"")</f>
        <v/>
      </c>
      <c r="AF204" s="34" t="str">
        <f>IF($K204=AF$4&amp;"-"&amp;AF$5,IF(COUNTIF($K$6:$K204,"="&amp;$K204)&gt;5,"",$J204),"")</f>
        <v/>
      </c>
      <c r="AG204" s="35" t="str">
        <f>IF($K204=AG$4&amp;"-"&amp;AG$5,IF(COUNTIF($K$6:$K204,"="&amp;$K204)&gt;5,"",$J204),"")</f>
        <v/>
      </c>
      <c r="AH204" s="34" t="str">
        <f>IF($K204=AH$4&amp;"-"&amp;AH$5,IF(COUNTIF($K$6:$K204,"="&amp;$K204)&gt;5,"",$J204),"")</f>
        <v/>
      </c>
      <c r="AI204" s="35" t="str">
        <f>IF($K204=AI$4&amp;"-"&amp;AI$5,IF(COUNTIF($K$6:$K204,"="&amp;$K204)&gt;5,"",$J204),"")</f>
        <v/>
      </c>
      <c r="AJ204" s="34" t="str">
        <f>IF($K204=AJ$4&amp;"-"&amp;AJ$5,IF(COUNTIF($K$6:$K204,"="&amp;$K204)&gt;5,"",$J204),"")</f>
        <v/>
      </c>
      <c r="AK204" s="35" t="str">
        <f>IF($K204=AK$4&amp;"-"&amp;AK$5,IF(COUNTIF($K$6:$K204,"="&amp;$K204)&gt;5,"",$J204),"")</f>
        <v/>
      </c>
      <c r="AL204" s="34" t="str">
        <f>IF($K204=AL$4&amp;"-"&amp;AL$5,IF(COUNTIF($K$6:$K204,"="&amp;$K204)&gt;5,"",$J204),"")</f>
        <v/>
      </c>
      <c r="AM204" s="33" t="str">
        <f>IF($K204=AM$4&amp;"-"&amp;AM$5,IF(COUNTIF($K$6:$K204,"="&amp;$K204)&gt;5,"",$J204),"")</f>
        <v/>
      </c>
      <c r="AO204" s="12"/>
      <c r="AP204" s="12"/>
      <c r="AQ204" s="18"/>
      <c r="AR204" s="12"/>
      <c r="AS204" s="16"/>
      <c r="AT204" s="12"/>
      <c r="AU204" s="12"/>
      <c r="AV204" s="12"/>
      <c r="AW204" s="12"/>
      <c r="AX204" s="12"/>
    </row>
    <row r="205" spans="1:50" hidden="1" x14ac:dyDescent="0.25">
      <c r="A205" s="26">
        <v>200</v>
      </c>
      <c r="B205" s="51">
        <v>180</v>
      </c>
      <c r="C205" s="10" t="s">
        <v>567</v>
      </c>
      <c r="D205" s="3" t="s">
        <v>637</v>
      </c>
      <c r="E205" s="4" t="s">
        <v>1</v>
      </c>
      <c r="F205" s="55" t="b">
        <v>1</v>
      </c>
      <c r="G205" s="4" t="s">
        <v>13</v>
      </c>
      <c r="H205" s="4">
        <f>COUNTIF(G$6:G205,G205)</f>
        <v>43</v>
      </c>
      <c r="I205" s="53" t="str">
        <f t="shared" si="8"/>
        <v>F</v>
      </c>
      <c r="J205" s="53">
        <f>IF(I205="","",COUNTIF(I$6:I205,I205))</f>
        <v>40</v>
      </c>
      <c r="K205" s="29" t="str">
        <f t="shared" si="9"/>
        <v>CTC-F</v>
      </c>
      <c r="L205" s="32" t="str">
        <f>IF($K205=L$4&amp;"-"&amp;L$5,IF(COUNTIF($K$6:$K205,"="&amp;$K205)&gt;5,"",$H205),"")</f>
        <v/>
      </c>
      <c r="M205" s="35" t="str">
        <f>IF($K205=M$4&amp;"-"&amp;M$5,IF(COUNTIF($K$6:$K205,"="&amp;$K205)&gt;5,"",$H205),"")</f>
        <v/>
      </c>
      <c r="N205" s="34" t="str">
        <f>IF($K205=N$4&amp;"-"&amp;N$5,IF(COUNTIF($K$6:$K205,"="&amp;$K205)&gt;5,"",$H205),"")</f>
        <v/>
      </c>
      <c r="O205" s="35" t="str">
        <f>IF($K205=O$4&amp;"-"&amp;O$5,IF(COUNTIF($K$6:$K205,"="&amp;$K205)&gt;5,"",$H205),"")</f>
        <v/>
      </c>
      <c r="P205" s="34" t="str">
        <f>IF($K205=P$4&amp;"-"&amp;P$5,IF(COUNTIF($K$6:$K205,"="&amp;$K205)&gt;5,"",$H205),"")</f>
        <v/>
      </c>
      <c r="Q205" s="35" t="str">
        <f>IF($K205=Q$4&amp;"-"&amp;Q$5,IF(COUNTIF($K$6:$K205,"="&amp;$K205)&gt;5,"",$H205),"")</f>
        <v/>
      </c>
      <c r="R205" s="34" t="str">
        <f>IF($K205=R$4&amp;"-"&amp;R$5,IF(COUNTIF($K$6:$K205,"="&amp;$K205)&gt;5,"",$H205),"")</f>
        <v/>
      </c>
      <c r="S205" s="35" t="str">
        <f>IF($K205=S$4&amp;"-"&amp;S$5,IF(COUNTIF($K$6:$K205,"="&amp;$K205)&gt;5,"",$H205),"")</f>
        <v/>
      </c>
      <c r="T205" s="34" t="str">
        <f>IF($K205=T$4&amp;"-"&amp;T$5,IF(COUNTIF($K$6:$K205,"="&amp;$K205)&gt;5,"",$H205),"")</f>
        <v/>
      </c>
      <c r="U205" s="35" t="str">
        <f>IF($K205=U$4&amp;"-"&amp;U$5,IF(COUNTIF($K$6:$K205,"="&amp;$K205)&gt;5,"",$H205),"")</f>
        <v/>
      </c>
      <c r="V205" s="34" t="str">
        <f>IF($K205=V$4&amp;"-"&amp;V$5,IF(COUNTIF($K$6:$K205,"="&amp;$K205)&gt;5,"",$H205),"")</f>
        <v/>
      </c>
      <c r="W205" s="35" t="str">
        <f>IF($K205=W$4&amp;"-"&amp;W$5,IF(COUNTIF($K$6:$K205,"="&amp;$K205)&gt;5,"",$H205),"")</f>
        <v/>
      </c>
      <c r="X205" s="34" t="str">
        <f>IF($K205=X$4&amp;"-"&amp;X$5,IF(COUNTIF($K$6:$K205,"="&amp;$K205)&gt;5,"",$H205),"")</f>
        <v/>
      </c>
      <c r="Y205" s="35" t="str">
        <f>IF($K205=Y$4&amp;"-"&amp;Y$5,IF(COUNTIF($K$6:$K205,"="&amp;$K205)&gt;5,"",$H205),"")</f>
        <v/>
      </c>
      <c r="Z205" s="34" t="str">
        <f>IF($K205=Z$4&amp;"-"&amp;Z$5,IF(COUNTIF($K$6:$K205,"="&amp;$K205)&gt;5,"",$H205),"")</f>
        <v/>
      </c>
      <c r="AA205" s="33" t="str">
        <f>IF($K205=AA$4&amp;"-"&amp;AA$5,IF(COUNTIF($K$6:$K205,"="&amp;$K205)&gt;5,"",$H205),"")</f>
        <v/>
      </c>
      <c r="AB205" s="32" t="str">
        <f>IF($K205=AB$4&amp;"-"&amp;AB$5,IF(COUNTIF($K$6:$K205,"="&amp;$K205)&gt;5,"",$J205),"")</f>
        <v/>
      </c>
      <c r="AC205" s="35" t="str">
        <f>IF($K205=AC$4&amp;"-"&amp;AC$5,IF(COUNTIF($K$6:$K205,"="&amp;$K205)&gt;5,"",$J205),"")</f>
        <v/>
      </c>
      <c r="AD205" s="34" t="str">
        <f>IF($K205=AD$4&amp;"-"&amp;AD$5,IF(COUNTIF($K$6:$K205,"="&amp;$K205)&gt;5,"",$J205),"")</f>
        <v/>
      </c>
      <c r="AE205" s="35" t="str">
        <f>IF($K205=AE$4&amp;"-"&amp;AE$5,IF(COUNTIF($K$6:$K205,"="&amp;$K205)&gt;5,"",$J205),"")</f>
        <v/>
      </c>
      <c r="AF205" s="34" t="str">
        <f>IF($K205=AF$4&amp;"-"&amp;AF$5,IF(COUNTIF($K$6:$K205,"="&amp;$K205)&gt;5,"",$J205),"")</f>
        <v/>
      </c>
      <c r="AG205" s="35" t="str">
        <f>IF($K205=AG$4&amp;"-"&amp;AG$5,IF(COUNTIF($K$6:$K205,"="&amp;$K205)&gt;5,"",$J205),"")</f>
        <v/>
      </c>
      <c r="AH205" s="34" t="str">
        <f>IF($K205=AH$4&amp;"-"&amp;AH$5,IF(COUNTIF($K$6:$K205,"="&amp;$K205)&gt;5,"",$J205),"")</f>
        <v/>
      </c>
      <c r="AI205" s="35" t="str">
        <f>IF($K205=AI$4&amp;"-"&amp;AI$5,IF(COUNTIF($K$6:$K205,"="&amp;$K205)&gt;5,"",$J205),"")</f>
        <v/>
      </c>
      <c r="AJ205" s="34" t="str">
        <f>IF($K205=AJ$4&amp;"-"&amp;AJ$5,IF(COUNTIF($K$6:$K205,"="&amp;$K205)&gt;5,"",$J205),"")</f>
        <v/>
      </c>
      <c r="AK205" s="35" t="str">
        <f>IF($K205=AK$4&amp;"-"&amp;AK$5,IF(COUNTIF($K$6:$K205,"="&amp;$K205)&gt;5,"",$J205),"")</f>
        <v/>
      </c>
      <c r="AL205" s="34" t="str">
        <f>IF($K205=AL$4&amp;"-"&amp;AL$5,IF(COUNTIF($K$6:$K205,"="&amp;$K205)&gt;5,"",$J205),"")</f>
        <v/>
      </c>
      <c r="AM205" s="33" t="str">
        <f>IF($K205=AM$4&amp;"-"&amp;AM$5,IF(COUNTIF($K$6:$K205,"="&amp;$K205)&gt;5,"",$J205),"")</f>
        <v/>
      </c>
      <c r="AO205" s="12"/>
      <c r="AP205" s="12"/>
      <c r="AQ205" s="18"/>
      <c r="AR205" s="12"/>
      <c r="AS205" s="16"/>
      <c r="AT205" s="12"/>
      <c r="AU205" s="12"/>
      <c r="AV205" s="12"/>
      <c r="AW205" s="12"/>
      <c r="AX205" s="12"/>
    </row>
    <row r="206" spans="1:50" x14ac:dyDescent="0.25">
      <c r="A206" s="27">
        <v>201</v>
      </c>
      <c r="B206" s="51">
        <v>181</v>
      </c>
      <c r="C206" s="10" t="s">
        <v>747</v>
      </c>
      <c r="D206" s="3" t="s">
        <v>195</v>
      </c>
      <c r="E206" s="4" t="s">
        <v>3</v>
      </c>
      <c r="F206" s="51" t="b">
        <v>1</v>
      </c>
      <c r="G206" s="4" t="s">
        <v>12</v>
      </c>
      <c r="H206" s="4">
        <f>COUNTIF(G$6:G206,G206)</f>
        <v>158</v>
      </c>
      <c r="I206" s="53" t="str">
        <f t="shared" si="8"/>
        <v>M</v>
      </c>
      <c r="J206" s="53">
        <f>IF(I206="","",COUNTIF(I$6:I206,I206))</f>
        <v>141</v>
      </c>
      <c r="K206" s="29" t="str">
        <f t="shared" si="9"/>
        <v>HRC-M</v>
      </c>
      <c r="L206" s="32" t="str">
        <f>IF($K206=L$4&amp;"-"&amp;L$5,IF(COUNTIF($K$6:$K206,"="&amp;$K206)&gt;5,"",$H206),"")</f>
        <v/>
      </c>
      <c r="M206" s="35" t="str">
        <f>IF($K206=M$4&amp;"-"&amp;M$5,IF(COUNTIF($K$6:$K206,"="&amp;$K206)&gt;5,"",$H206),"")</f>
        <v/>
      </c>
      <c r="N206" s="34" t="str">
        <f>IF($K206=N$4&amp;"-"&amp;N$5,IF(COUNTIF($K$6:$K206,"="&amp;$K206)&gt;5,"",$H206),"")</f>
        <v/>
      </c>
      <c r="O206" s="35" t="str">
        <f>IF($K206=O$4&amp;"-"&amp;O$5,IF(COUNTIF($K$6:$K206,"="&amp;$K206)&gt;5,"",$H206),"")</f>
        <v/>
      </c>
      <c r="P206" s="34" t="str">
        <f>IF($K206=P$4&amp;"-"&amp;P$5,IF(COUNTIF($K$6:$K206,"="&amp;$K206)&gt;5,"",$H206),"")</f>
        <v/>
      </c>
      <c r="Q206" s="35" t="str">
        <f>IF($K206=Q$4&amp;"-"&amp;Q$5,IF(COUNTIF($K$6:$K206,"="&amp;$K206)&gt;5,"",$H206),"")</f>
        <v/>
      </c>
      <c r="R206" s="34" t="str">
        <f>IF($K206=R$4&amp;"-"&amp;R$5,IF(COUNTIF($K$6:$K206,"="&amp;$K206)&gt;5,"",$H206),"")</f>
        <v/>
      </c>
      <c r="S206" s="35" t="str">
        <f>IF($K206=S$4&amp;"-"&amp;S$5,IF(COUNTIF($K$6:$K206,"="&amp;$K206)&gt;5,"",$H206),"")</f>
        <v/>
      </c>
      <c r="T206" s="34" t="str">
        <f>IF($K206=T$4&amp;"-"&amp;T$5,IF(COUNTIF($K$6:$K206,"="&amp;$K206)&gt;5,"",$H206),"")</f>
        <v/>
      </c>
      <c r="U206" s="35" t="str">
        <f>IF($K206=U$4&amp;"-"&amp;U$5,IF(COUNTIF($K$6:$K206,"="&amp;$K206)&gt;5,"",$H206),"")</f>
        <v/>
      </c>
      <c r="V206" s="34" t="str">
        <f>IF($K206=V$4&amp;"-"&amp;V$5,IF(COUNTIF($K$6:$K206,"="&amp;$K206)&gt;5,"",$H206),"")</f>
        <v/>
      </c>
      <c r="W206" s="35" t="str">
        <f>IF($K206=W$4&amp;"-"&amp;W$5,IF(COUNTIF($K$6:$K206,"="&amp;$K206)&gt;5,"",$H206),"")</f>
        <v/>
      </c>
      <c r="X206" s="34" t="str">
        <f>IF($K206=X$4&amp;"-"&amp;X$5,IF(COUNTIF($K$6:$K206,"="&amp;$K206)&gt;5,"",$H206),"")</f>
        <v/>
      </c>
      <c r="Y206" s="35" t="str">
        <f>IF($K206=Y$4&amp;"-"&amp;Y$5,IF(COUNTIF($K$6:$K206,"="&amp;$K206)&gt;5,"",$H206),"")</f>
        <v/>
      </c>
      <c r="Z206" s="34" t="str">
        <f>IF($K206=Z$4&amp;"-"&amp;Z$5,IF(COUNTIF($K$6:$K206,"="&amp;$K206)&gt;5,"",$H206),"")</f>
        <v/>
      </c>
      <c r="AA206" s="33" t="str">
        <f>IF($K206=AA$4&amp;"-"&amp;AA$5,IF(COUNTIF($K$6:$K206,"="&amp;$K206)&gt;5,"",$H206),"")</f>
        <v/>
      </c>
      <c r="AB206" s="32" t="str">
        <f>IF($K206=AB$4&amp;"-"&amp;AB$5,IF(COUNTIF($K$6:$K206,"="&amp;$K206)&gt;5,"",$J206),"")</f>
        <v/>
      </c>
      <c r="AC206" s="35" t="str">
        <f>IF($K206=AC$4&amp;"-"&amp;AC$5,IF(COUNTIF($K$6:$K206,"="&amp;$K206)&gt;5,"",$J206),"")</f>
        <v/>
      </c>
      <c r="AD206" s="34" t="str">
        <f>IF($K206=AD$4&amp;"-"&amp;AD$5,IF(COUNTIF($K$6:$K206,"="&amp;$K206)&gt;5,"",$J206),"")</f>
        <v/>
      </c>
      <c r="AE206" s="35" t="str">
        <f>IF($K206=AE$4&amp;"-"&amp;AE$5,IF(COUNTIF($K$6:$K206,"="&amp;$K206)&gt;5,"",$J206),"")</f>
        <v/>
      </c>
      <c r="AF206" s="34" t="str">
        <f>IF($K206=AF$4&amp;"-"&amp;AF$5,IF(COUNTIF($K$6:$K206,"="&amp;$K206)&gt;5,"",$J206),"")</f>
        <v/>
      </c>
      <c r="AG206" s="35" t="str">
        <f>IF($K206=AG$4&amp;"-"&amp;AG$5,IF(COUNTIF($K$6:$K206,"="&amp;$K206)&gt;5,"",$J206),"")</f>
        <v/>
      </c>
      <c r="AH206" s="34" t="str">
        <f>IF($K206=AH$4&amp;"-"&amp;AH$5,IF(COUNTIF($K$6:$K206,"="&amp;$K206)&gt;5,"",$J206),"")</f>
        <v/>
      </c>
      <c r="AI206" s="35" t="str">
        <f>IF($K206=AI$4&amp;"-"&amp;AI$5,IF(COUNTIF($K$6:$K206,"="&amp;$K206)&gt;5,"",$J206),"")</f>
        <v/>
      </c>
      <c r="AJ206" s="34" t="str">
        <f>IF($K206=AJ$4&amp;"-"&amp;AJ$5,IF(COUNTIF($K$6:$K206,"="&amp;$K206)&gt;5,"",$J206),"")</f>
        <v/>
      </c>
      <c r="AK206" s="35" t="str">
        <f>IF($K206=AK$4&amp;"-"&amp;AK$5,IF(COUNTIF($K$6:$K206,"="&amp;$K206)&gt;5,"",$J206),"")</f>
        <v/>
      </c>
      <c r="AL206" s="34" t="str">
        <f>IF($K206=AL$4&amp;"-"&amp;AL$5,IF(COUNTIF($K$6:$K206,"="&amp;$K206)&gt;5,"",$J206),"")</f>
        <v/>
      </c>
      <c r="AM206" s="33" t="str">
        <f>IF($K206=AM$4&amp;"-"&amp;AM$5,IF(COUNTIF($K$6:$K206,"="&amp;$K206)&gt;5,"",$J206),"")</f>
        <v/>
      </c>
      <c r="AO206" s="12"/>
      <c r="AP206" s="12"/>
      <c r="AQ206" s="18"/>
      <c r="AR206" s="12"/>
      <c r="AS206" s="16"/>
      <c r="AT206" s="12"/>
      <c r="AU206" s="12"/>
      <c r="AV206" s="12"/>
      <c r="AW206" s="12"/>
      <c r="AX206" s="12"/>
    </row>
    <row r="207" spans="1:50" hidden="1" x14ac:dyDescent="0.25">
      <c r="A207" s="26">
        <v>202</v>
      </c>
      <c r="B207" s="51">
        <v>182</v>
      </c>
      <c r="C207" s="10" t="s">
        <v>748</v>
      </c>
      <c r="D207" s="3" t="s">
        <v>269</v>
      </c>
      <c r="E207" s="4" t="s">
        <v>0</v>
      </c>
      <c r="F207" s="55" t="b">
        <v>1</v>
      </c>
      <c r="G207" s="4" t="s">
        <v>12</v>
      </c>
      <c r="H207" s="4">
        <f>COUNTIF(G$6:G207,G207)</f>
        <v>159</v>
      </c>
      <c r="I207" s="53" t="str">
        <f t="shared" si="8"/>
        <v>M</v>
      </c>
      <c r="J207" s="53">
        <f>IF(I207="","",COUNTIF(I$6:I207,I207))</f>
        <v>142</v>
      </c>
      <c r="K207" s="29" t="str">
        <f t="shared" si="9"/>
        <v>C&amp;C-M</v>
      </c>
      <c r="L207" s="32" t="str">
        <f>IF($K207=L$4&amp;"-"&amp;L$5,IF(COUNTIF($K$6:$K207,"="&amp;$K207)&gt;5,"",$H207),"")</f>
        <v/>
      </c>
      <c r="M207" s="35" t="str">
        <f>IF($K207=M$4&amp;"-"&amp;M$5,IF(COUNTIF($K$6:$K207,"="&amp;$K207)&gt;5,"",$H207),"")</f>
        <v/>
      </c>
      <c r="N207" s="34" t="str">
        <f>IF($K207=N$4&amp;"-"&amp;N$5,IF(COUNTIF($K$6:$K207,"="&amp;$K207)&gt;5,"",$H207),"")</f>
        <v/>
      </c>
      <c r="O207" s="35" t="str">
        <f>IF($K207=O$4&amp;"-"&amp;O$5,IF(COUNTIF($K$6:$K207,"="&amp;$K207)&gt;5,"",$H207),"")</f>
        <v/>
      </c>
      <c r="P207" s="34" t="str">
        <f>IF($K207=P$4&amp;"-"&amp;P$5,IF(COUNTIF($K$6:$K207,"="&amp;$K207)&gt;5,"",$H207),"")</f>
        <v/>
      </c>
      <c r="Q207" s="35" t="str">
        <f>IF($K207=Q$4&amp;"-"&amp;Q$5,IF(COUNTIF($K$6:$K207,"="&amp;$K207)&gt;5,"",$H207),"")</f>
        <v/>
      </c>
      <c r="R207" s="34" t="str">
        <f>IF($K207=R$4&amp;"-"&amp;R$5,IF(COUNTIF($K$6:$K207,"="&amp;$K207)&gt;5,"",$H207),"")</f>
        <v/>
      </c>
      <c r="S207" s="35" t="str">
        <f>IF($K207=S$4&amp;"-"&amp;S$5,IF(COUNTIF($K$6:$K207,"="&amp;$K207)&gt;5,"",$H207),"")</f>
        <v/>
      </c>
      <c r="T207" s="34" t="str">
        <f>IF($K207=T$4&amp;"-"&amp;T$5,IF(COUNTIF($K$6:$K207,"="&amp;$K207)&gt;5,"",$H207),"")</f>
        <v/>
      </c>
      <c r="U207" s="35" t="str">
        <f>IF($K207=U$4&amp;"-"&amp;U$5,IF(COUNTIF($K$6:$K207,"="&amp;$K207)&gt;5,"",$H207),"")</f>
        <v/>
      </c>
      <c r="V207" s="34" t="str">
        <f>IF($K207=V$4&amp;"-"&amp;V$5,IF(COUNTIF($K$6:$K207,"="&amp;$K207)&gt;5,"",$H207),"")</f>
        <v/>
      </c>
      <c r="W207" s="35" t="str">
        <f>IF($K207=W$4&amp;"-"&amp;W$5,IF(COUNTIF($K$6:$K207,"="&amp;$K207)&gt;5,"",$H207),"")</f>
        <v/>
      </c>
      <c r="X207" s="34" t="str">
        <f>IF($K207=X$4&amp;"-"&amp;X$5,IF(COUNTIF($K$6:$K207,"="&amp;$K207)&gt;5,"",$H207),"")</f>
        <v/>
      </c>
      <c r="Y207" s="35" t="str">
        <f>IF($K207=Y$4&amp;"-"&amp;Y$5,IF(COUNTIF($K$6:$K207,"="&amp;$K207)&gt;5,"",$H207),"")</f>
        <v/>
      </c>
      <c r="Z207" s="34" t="str">
        <f>IF($K207=Z$4&amp;"-"&amp;Z$5,IF(COUNTIF($K$6:$K207,"="&amp;$K207)&gt;5,"",$H207),"")</f>
        <v/>
      </c>
      <c r="AA207" s="33" t="str">
        <f>IF($K207=AA$4&amp;"-"&amp;AA$5,IF(COUNTIF($K$6:$K207,"="&amp;$K207)&gt;5,"",$H207),"")</f>
        <v/>
      </c>
      <c r="AB207" s="32" t="str">
        <f>IF($K207=AB$4&amp;"-"&amp;AB$5,IF(COUNTIF($K$6:$K207,"="&amp;$K207)&gt;5,"",$J207),"")</f>
        <v/>
      </c>
      <c r="AC207" s="35" t="str">
        <f>IF($K207=AC$4&amp;"-"&amp;AC$5,IF(COUNTIF($K$6:$K207,"="&amp;$K207)&gt;5,"",$J207),"")</f>
        <v/>
      </c>
      <c r="AD207" s="34" t="str">
        <f>IF($K207=AD$4&amp;"-"&amp;AD$5,IF(COUNTIF($K$6:$K207,"="&amp;$K207)&gt;5,"",$J207),"")</f>
        <v/>
      </c>
      <c r="AE207" s="35" t="str">
        <f>IF($K207=AE$4&amp;"-"&amp;AE$5,IF(COUNTIF($K$6:$K207,"="&amp;$K207)&gt;5,"",$J207),"")</f>
        <v/>
      </c>
      <c r="AF207" s="34" t="str">
        <f>IF($K207=AF$4&amp;"-"&amp;AF$5,IF(COUNTIF($K$6:$K207,"="&amp;$K207)&gt;5,"",$J207),"")</f>
        <v/>
      </c>
      <c r="AG207" s="35" t="str">
        <f>IF($K207=AG$4&amp;"-"&amp;AG$5,IF(COUNTIF($K$6:$K207,"="&amp;$K207)&gt;5,"",$J207),"")</f>
        <v/>
      </c>
      <c r="AH207" s="34" t="str">
        <f>IF($K207=AH$4&amp;"-"&amp;AH$5,IF(COUNTIF($K$6:$K207,"="&amp;$K207)&gt;5,"",$J207),"")</f>
        <v/>
      </c>
      <c r="AI207" s="35" t="str">
        <f>IF($K207=AI$4&amp;"-"&amp;AI$5,IF(COUNTIF($K$6:$K207,"="&amp;$K207)&gt;5,"",$J207),"")</f>
        <v/>
      </c>
      <c r="AJ207" s="34" t="str">
        <f>IF($K207=AJ$4&amp;"-"&amp;AJ$5,IF(COUNTIF($K$6:$K207,"="&amp;$K207)&gt;5,"",$J207),"")</f>
        <v/>
      </c>
      <c r="AK207" s="35" t="str">
        <f>IF($K207=AK$4&amp;"-"&amp;AK$5,IF(COUNTIF($K$6:$K207,"="&amp;$K207)&gt;5,"",$J207),"")</f>
        <v/>
      </c>
      <c r="AL207" s="34" t="str">
        <f>IF($K207=AL$4&amp;"-"&amp;AL$5,IF(COUNTIF($K$6:$K207,"="&amp;$K207)&gt;5,"",$J207),"")</f>
        <v/>
      </c>
      <c r="AM207" s="33" t="str">
        <f>IF($K207=AM$4&amp;"-"&amp;AM$5,IF(COUNTIF($K$6:$K207,"="&amp;$K207)&gt;5,"",$J207),"")</f>
        <v/>
      </c>
      <c r="AO207" s="12"/>
      <c r="AP207" s="12"/>
      <c r="AQ207" s="18"/>
      <c r="AR207" s="12"/>
      <c r="AS207" s="16"/>
      <c r="AT207" s="12"/>
      <c r="AU207" s="12"/>
      <c r="AV207" s="12"/>
      <c r="AW207" s="12"/>
      <c r="AX207" s="12"/>
    </row>
    <row r="208" spans="1:50" x14ac:dyDescent="0.25">
      <c r="A208" s="27">
        <v>203</v>
      </c>
      <c r="B208" s="51">
        <v>183</v>
      </c>
      <c r="C208" s="10" t="s">
        <v>568</v>
      </c>
      <c r="D208" s="3" t="s">
        <v>107</v>
      </c>
      <c r="E208" s="4" t="s">
        <v>3</v>
      </c>
      <c r="F208" s="51" t="b">
        <v>1</v>
      </c>
      <c r="G208" s="4" t="s">
        <v>12</v>
      </c>
      <c r="H208" s="4">
        <f>COUNTIF(G$6:G208,G208)</f>
        <v>160</v>
      </c>
      <c r="I208" s="53" t="str">
        <f t="shared" si="8"/>
        <v>M</v>
      </c>
      <c r="J208" s="53">
        <f>IF(I208="","",COUNTIF(I$6:I208,I208))</f>
        <v>143</v>
      </c>
      <c r="K208" s="29" t="str">
        <f t="shared" si="9"/>
        <v>HRC-M</v>
      </c>
      <c r="L208" s="32" t="str">
        <f>IF($K208=L$4&amp;"-"&amp;L$5,IF(COUNTIF($K$6:$K208,"="&amp;$K208)&gt;5,"",$H208),"")</f>
        <v/>
      </c>
      <c r="M208" s="35" t="str">
        <f>IF($K208=M$4&amp;"-"&amp;M$5,IF(COUNTIF($K$6:$K208,"="&amp;$K208)&gt;5,"",$H208),"")</f>
        <v/>
      </c>
      <c r="N208" s="34" t="str">
        <f>IF($K208=N$4&amp;"-"&amp;N$5,IF(COUNTIF($K$6:$K208,"="&amp;$K208)&gt;5,"",$H208),"")</f>
        <v/>
      </c>
      <c r="O208" s="35" t="str">
        <f>IF($K208=O$4&amp;"-"&amp;O$5,IF(COUNTIF($K$6:$K208,"="&amp;$K208)&gt;5,"",$H208),"")</f>
        <v/>
      </c>
      <c r="P208" s="34" t="str">
        <f>IF($K208=P$4&amp;"-"&amp;P$5,IF(COUNTIF($K$6:$K208,"="&amp;$K208)&gt;5,"",$H208),"")</f>
        <v/>
      </c>
      <c r="Q208" s="35" t="str">
        <f>IF($K208=Q$4&amp;"-"&amp;Q$5,IF(COUNTIF($K$6:$K208,"="&amp;$K208)&gt;5,"",$H208),"")</f>
        <v/>
      </c>
      <c r="R208" s="34" t="str">
        <f>IF($K208=R$4&amp;"-"&amp;R$5,IF(COUNTIF($K$6:$K208,"="&amp;$K208)&gt;5,"",$H208),"")</f>
        <v/>
      </c>
      <c r="S208" s="35" t="str">
        <f>IF($K208=S$4&amp;"-"&amp;S$5,IF(COUNTIF($K$6:$K208,"="&amp;$K208)&gt;5,"",$H208),"")</f>
        <v/>
      </c>
      <c r="T208" s="34" t="str">
        <f>IF($K208=T$4&amp;"-"&amp;T$5,IF(COUNTIF($K$6:$K208,"="&amp;$K208)&gt;5,"",$H208),"")</f>
        <v/>
      </c>
      <c r="U208" s="35" t="str">
        <f>IF($K208=U$4&amp;"-"&amp;U$5,IF(COUNTIF($K$6:$K208,"="&amp;$K208)&gt;5,"",$H208),"")</f>
        <v/>
      </c>
      <c r="V208" s="34" t="str">
        <f>IF($K208=V$4&amp;"-"&amp;V$5,IF(COUNTIF($K$6:$K208,"="&amp;$K208)&gt;5,"",$H208),"")</f>
        <v/>
      </c>
      <c r="W208" s="35" t="str">
        <f>IF($K208=W$4&amp;"-"&amp;W$5,IF(COUNTIF($K$6:$K208,"="&amp;$K208)&gt;5,"",$H208),"")</f>
        <v/>
      </c>
      <c r="X208" s="34" t="str">
        <f>IF($K208=X$4&amp;"-"&amp;X$5,IF(COUNTIF($K$6:$K208,"="&amp;$K208)&gt;5,"",$H208),"")</f>
        <v/>
      </c>
      <c r="Y208" s="35" t="str">
        <f>IF($K208=Y$4&amp;"-"&amp;Y$5,IF(COUNTIF($K$6:$K208,"="&amp;$K208)&gt;5,"",$H208),"")</f>
        <v/>
      </c>
      <c r="Z208" s="34" t="str">
        <f>IF($K208=Z$4&amp;"-"&amp;Z$5,IF(COUNTIF($K$6:$K208,"="&amp;$K208)&gt;5,"",$H208),"")</f>
        <v/>
      </c>
      <c r="AA208" s="33" t="str">
        <f>IF($K208=AA$4&amp;"-"&amp;AA$5,IF(COUNTIF($K$6:$K208,"="&amp;$K208)&gt;5,"",$H208),"")</f>
        <v/>
      </c>
      <c r="AB208" s="32" t="str">
        <f>IF($K208=AB$4&amp;"-"&amp;AB$5,IF(COUNTIF($K$6:$K208,"="&amp;$K208)&gt;5,"",$J208),"")</f>
        <v/>
      </c>
      <c r="AC208" s="35" t="str">
        <f>IF($K208=AC$4&amp;"-"&amp;AC$5,IF(COUNTIF($K$6:$K208,"="&amp;$K208)&gt;5,"",$J208),"")</f>
        <v/>
      </c>
      <c r="AD208" s="34" t="str">
        <f>IF($K208=AD$4&amp;"-"&amp;AD$5,IF(COUNTIF($K$6:$K208,"="&amp;$K208)&gt;5,"",$J208),"")</f>
        <v/>
      </c>
      <c r="AE208" s="35" t="str">
        <f>IF($K208=AE$4&amp;"-"&amp;AE$5,IF(COUNTIF($K$6:$K208,"="&amp;$K208)&gt;5,"",$J208),"")</f>
        <v/>
      </c>
      <c r="AF208" s="34" t="str">
        <f>IF($K208=AF$4&amp;"-"&amp;AF$5,IF(COUNTIF($K$6:$K208,"="&amp;$K208)&gt;5,"",$J208),"")</f>
        <v/>
      </c>
      <c r="AG208" s="35" t="str">
        <f>IF($K208=AG$4&amp;"-"&amp;AG$5,IF(COUNTIF($K$6:$K208,"="&amp;$K208)&gt;5,"",$J208),"")</f>
        <v/>
      </c>
      <c r="AH208" s="34" t="str">
        <f>IF($K208=AH$4&amp;"-"&amp;AH$5,IF(COUNTIF($K$6:$K208,"="&amp;$K208)&gt;5,"",$J208),"")</f>
        <v/>
      </c>
      <c r="AI208" s="35" t="str">
        <f>IF($K208=AI$4&amp;"-"&amp;AI$5,IF(COUNTIF($K$6:$K208,"="&amp;$K208)&gt;5,"",$J208),"")</f>
        <v/>
      </c>
      <c r="AJ208" s="34" t="str">
        <f>IF($K208=AJ$4&amp;"-"&amp;AJ$5,IF(COUNTIF($K$6:$K208,"="&amp;$K208)&gt;5,"",$J208),"")</f>
        <v/>
      </c>
      <c r="AK208" s="35" t="str">
        <f>IF($K208=AK$4&amp;"-"&amp;AK$5,IF(COUNTIF($K$6:$K208,"="&amp;$K208)&gt;5,"",$J208),"")</f>
        <v/>
      </c>
      <c r="AL208" s="34" t="str">
        <f>IF($K208=AL$4&amp;"-"&amp;AL$5,IF(COUNTIF($K$6:$K208,"="&amp;$K208)&gt;5,"",$J208),"")</f>
        <v/>
      </c>
      <c r="AM208" s="33" t="str">
        <f>IF($K208=AM$4&amp;"-"&amp;AM$5,IF(COUNTIF($K$6:$K208,"="&amp;$K208)&gt;5,"",$J208),"")</f>
        <v/>
      </c>
      <c r="AO208" s="12"/>
      <c r="AP208" s="12"/>
      <c r="AQ208" s="18"/>
      <c r="AR208" s="12"/>
      <c r="AS208" s="16"/>
      <c r="AT208" s="12"/>
      <c r="AU208" s="12"/>
      <c r="AV208" s="12"/>
      <c r="AW208" s="12"/>
      <c r="AX208" s="12"/>
    </row>
    <row r="209" spans="1:50" x14ac:dyDescent="0.25">
      <c r="A209" s="26">
        <v>204</v>
      </c>
      <c r="B209" s="51">
        <v>184</v>
      </c>
      <c r="C209" s="10" t="s">
        <v>569</v>
      </c>
      <c r="D209" s="3" t="s">
        <v>102</v>
      </c>
      <c r="E209" s="4" t="s">
        <v>3</v>
      </c>
      <c r="F209" s="55" t="b">
        <v>1</v>
      </c>
      <c r="G209" s="4" t="s">
        <v>13</v>
      </c>
      <c r="H209" s="4">
        <f>COUNTIF(G$6:G209,G209)</f>
        <v>44</v>
      </c>
      <c r="I209" s="53" t="str">
        <f t="shared" si="8"/>
        <v>F</v>
      </c>
      <c r="J209" s="53">
        <f>IF(I209="","",COUNTIF(I$6:I209,I209))</f>
        <v>41</v>
      </c>
      <c r="K209" s="29" t="str">
        <f t="shared" si="9"/>
        <v>HRC-F</v>
      </c>
      <c r="L209" s="32" t="str">
        <f>IF($K209=L$4&amp;"-"&amp;L$5,IF(COUNTIF($K$6:$K209,"="&amp;$K209)&gt;5,"",$H209),"")</f>
        <v/>
      </c>
      <c r="M209" s="35" t="str">
        <f>IF($K209=M$4&amp;"-"&amp;M$5,IF(COUNTIF($K$6:$K209,"="&amp;$K209)&gt;5,"",$H209),"")</f>
        <v/>
      </c>
      <c r="N209" s="34" t="str">
        <f>IF($K209=N$4&amp;"-"&amp;N$5,IF(COUNTIF($K$6:$K209,"="&amp;$K209)&gt;5,"",$H209),"")</f>
        <v/>
      </c>
      <c r="O209" s="35" t="str">
        <f>IF($K209=O$4&amp;"-"&amp;O$5,IF(COUNTIF($K$6:$K209,"="&amp;$K209)&gt;5,"",$H209),"")</f>
        <v/>
      </c>
      <c r="P209" s="34" t="str">
        <f>IF($K209=P$4&amp;"-"&amp;P$5,IF(COUNTIF($K$6:$K209,"="&amp;$K209)&gt;5,"",$H209),"")</f>
        <v/>
      </c>
      <c r="Q209" s="35" t="str">
        <f>IF($K209=Q$4&amp;"-"&amp;Q$5,IF(COUNTIF($K$6:$K209,"="&amp;$K209)&gt;5,"",$H209),"")</f>
        <v/>
      </c>
      <c r="R209" s="34" t="str">
        <f>IF($K209=R$4&amp;"-"&amp;R$5,IF(COUNTIF($K$6:$K209,"="&amp;$K209)&gt;5,"",$H209),"")</f>
        <v/>
      </c>
      <c r="S209" s="35" t="str">
        <f>IF($K209=S$4&amp;"-"&amp;S$5,IF(COUNTIF($K$6:$K209,"="&amp;$K209)&gt;5,"",$H209),"")</f>
        <v/>
      </c>
      <c r="T209" s="34" t="str">
        <f>IF($K209=T$4&amp;"-"&amp;T$5,IF(COUNTIF($K$6:$K209,"="&amp;$K209)&gt;5,"",$H209),"")</f>
        <v/>
      </c>
      <c r="U209" s="35" t="str">
        <f>IF($K209=U$4&amp;"-"&amp;U$5,IF(COUNTIF($K$6:$K209,"="&amp;$K209)&gt;5,"",$H209),"")</f>
        <v/>
      </c>
      <c r="V209" s="34" t="str">
        <f>IF($K209=V$4&amp;"-"&amp;V$5,IF(COUNTIF($K$6:$K209,"="&amp;$K209)&gt;5,"",$H209),"")</f>
        <v/>
      </c>
      <c r="W209" s="35" t="str">
        <f>IF($K209=W$4&amp;"-"&amp;W$5,IF(COUNTIF($K$6:$K209,"="&amp;$K209)&gt;5,"",$H209),"")</f>
        <v/>
      </c>
      <c r="X209" s="34" t="str">
        <f>IF($K209=X$4&amp;"-"&amp;X$5,IF(COUNTIF($K$6:$K209,"="&amp;$K209)&gt;5,"",$H209),"")</f>
        <v/>
      </c>
      <c r="Y209" s="35" t="str">
        <f>IF($K209=Y$4&amp;"-"&amp;Y$5,IF(COUNTIF($K$6:$K209,"="&amp;$K209)&gt;5,"",$H209),"")</f>
        <v/>
      </c>
      <c r="Z209" s="34" t="str">
        <f>IF($K209=Z$4&amp;"-"&amp;Z$5,IF(COUNTIF($K$6:$K209,"="&amp;$K209)&gt;5,"",$H209),"")</f>
        <v/>
      </c>
      <c r="AA209" s="33" t="str">
        <f>IF($K209=AA$4&amp;"-"&amp;AA$5,IF(COUNTIF($K$6:$K209,"="&amp;$K209)&gt;5,"",$H209),"")</f>
        <v/>
      </c>
      <c r="AB209" s="32" t="str">
        <f>IF($K209=AB$4&amp;"-"&amp;AB$5,IF(COUNTIF($K$6:$K209,"="&amp;$K209)&gt;5,"",$J209),"")</f>
        <v/>
      </c>
      <c r="AC209" s="35" t="str">
        <f>IF($K209=AC$4&amp;"-"&amp;AC$5,IF(COUNTIF($K$6:$K209,"="&amp;$K209)&gt;5,"",$J209),"")</f>
        <v/>
      </c>
      <c r="AD209" s="34" t="str">
        <f>IF($K209=AD$4&amp;"-"&amp;AD$5,IF(COUNTIF($K$6:$K209,"="&amp;$K209)&gt;5,"",$J209),"")</f>
        <v/>
      </c>
      <c r="AE209" s="35" t="str">
        <f>IF($K209=AE$4&amp;"-"&amp;AE$5,IF(COUNTIF($K$6:$K209,"="&amp;$K209)&gt;5,"",$J209),"")</f>
        <v/>
      </c>
      <c r="AF209" s="34" t="str">
        <f>IF($K209=AF$4&amp;"-"&amp;AF$5,IF(COUNTIF($K$6:$K209,"="&amp;$K209)&gt;5,"",$J209),"")</f>
        <v/>
      </c>
      <c r="AG209" s="35" t="str">
        <f>IF($K209=AG$4&amp;"-"&amp;AG$5,IF(COUNTIF($K$6:$K209,"="&amp;$K209)&gt;5,"",$J209),"")</f>
        <v/>
      </c>
      <c r="AH209" s="34" t="str">
        <f>IF($K209=AH$4&amp;"-"&amp;AH$5,IF(COUNTIF($K$6:$K209,"="&amp;$K209)&gt;5,"",$J209),"")</f>
        <v/>
      </c>
      <c r="AI209" s="35" t="str">
        <f>IF($K209=AI$4&amp;"-"&amp;AI$5,IF(COUNTIF($K$6:$K209,"="&amp;$K209)&gt;5,"",$J209),"")</f>
        <v/>
      </c>
      <c r="AJ209" s="34" t="str">
        <f>IF($K209=AJ$4&amp;"-"&amp;AJ$5,IF(COUNTIF($K$6:$K209,"="&amp;$K209)&gt;5,"",$J209),"")</f>
        <v/>
      </c>
      <c r="AK209" s="35" t="str">
        <f>IF($K209=AK$4&amp;"-"&amp;AK$5,IF(COUNTIF($K$6:$K209,"="&amp;$K209)&gt;5,"",$J209),"")</f>
        <v/>
      </c>
      <c r="AL209" s="34" t="str">
        <f>IF($K209=AL$4&amp;"-"&amp;AL$5,IF(COUNTIF($K$6:$K209,"="&amp;$K209)&gt;5,"",$J209),"")</f>
        <v/>
      </c>
      <c r="AM209" s="33" t="str">
        <f>IF($K209=AM$4&amp;"-"&amp;AM$5,IF(COUNTIF($K$6:$K209,"="&amp;$K209)&gt;5,"",$J209),"")</f>
        <v/>
      </c>
      <c r="AO209" s="12"/>
      <c r="AP209" s="12"/>
      <c r="AQ209" s="18"/>
      <c r="AR209" s="12"/>
      <c r="AS209" s="16"/>
      <c r="AT209" s="12"/>
      <c r="AU209" s="12"/>
      <c r="AV209" s="12"/>
      <c r="AW209" s="12"/>
      <c r="AX209" s="12"/>
    </row>
    <row r="210" spans="1:50" hidden="1" x14ac:dyDescent="0.25">
      <c r="A210" s="27">
        <v>205</v>
      </c>
      <c r="B210" s="51">
        <v>185</v>
      </c>
      <c r="C210" s="10" t="s">
        <v>413</v>
      </c>
      <c r="D210" s="3" t="s">
        <v>139</v>
      </c>
      <c r="E210" s="4" t="s">
        <v>5</v>
      </c>
      <c r="F210" s="51" t="b">
        <v>1</v>
      </c>
      <c r="G210" s="4" t="s">
        <v>13</v>
      </c>
      <c r="H210" s="4">
        <f>COUNTIF(G$6:G210,G210)</f>
        <v>45</v>
      </c>
      <c r="I210" s="53" t="str">
        <f t="shared" si="8"/>
        <v>F</v>
      </c>
      <c r="J210" s="53">
        <f>IF(I210="","",COUNTIF(I$6:I210,I210))</f>
        <v>42</v>
      </c>
      <c r="K210" s="29" t="str">
        <f t="shared" si="9"/>
        <v>SS-F</v>
      </c>
      <c r="L210" s="32" t="str">
        <f>IF($K210=L$4&amp;"-"&amp;L$5,IF(COUNTIF($K$6:$K210,"="&amp;$K210)&gt;5,"",$H210),"")</f>
        <v/>
      </c>
      <c r="M210" s="35" t="str">
        <f>IF($K210=M$4&amp;"-"&amp;M$5,IF(COUNTIF($K$6:$K210,"="&amp;$K210)&gt;5,"",$H210),"")</f>
        <v/>
      </c>
      <c r="N210" s="34" t="str">
        <f>IF($K210=N$4&amp;"-"&amp;N$5,IF(COUNTIF($K$6:$K210,"="&amp;$K210)&gt;5,"",$H210),"")</f>
        <v/>
      </c>
      <c r="O210" s="35" t="str">
        <f>IF($K210=O$4&amp;"-"&amp;O$5,IF(COUNTIF($K$6:$K210,"="&amp;$K210)&gt;5,"",$H210),"")</f>
        <v/>
      </c>
      <c r="P210" s="34" t="str">
        <f>IF($K210=P$4&amp;"-"&amp;P$5,IF(COUNTIF($K$6:$K210,"="&amp;$K210)&gt;5,"",$H210),"")</f>
        <v/>
      </c>
      <c r="Q210" s="35" t="str">
        <f>IF($K210=Q$4&amp;"-"&amp;Q$5,IF(COUNTIF($K$6:$K210,"="&amp;$K210)&gt;5,"",$H210),"")</f>
        <v/>
      </c>
      <c r="R210" s="34" t="str">
        <f>IF($K210=R$4&amp;"-"&amp;R$5,IF(COUNTIF($K$6:$K210,"="&amp;$K210)&gt;5,"",$H210),"")</f>
        <v/>
      </c>
      <c r="S210" s="35" t="str">
        <f>IF($K210=S$4&amp;"-"&amp;S$5,IF(COUNTIF($K$6:$K210,"="&amp;$K210)&gt;5,"",$H210),"")</f>
        <v/>
      </c>
      <c r="T210" s="34" t="str">
        <f>IF($K210=T$4&amp;"-"&amp;T$5,IF(COUNTIF($K$6:$K210,"="&amp;$K210)&gt;5,"",$H210),"")</f>
        <v/>
      </c>
      <c r="U210" s="35" t="str">
        <f>IF($K210=U$4&amp;"-"&amp;U$5,IF(COUNTIF($K$6:$K210,"="&amp;$K210)&gt;5,"",$H210),"")</f>
        <v/>
      </c>
      <c r="V210" s="34" t="str">
        <f>IF($K210=V$4&amp;"-"&amp;V$5,IF(COUNTIF($K$6:$K210,"="&amp;$K210)&gt;5,"",$H210),"")</f>
        <v/>
      </c>
      <c r="W210" s="35" t="str">
        <f>IF($K210=W$4&amp;"-"&amp;W$5,IF(COUNTIF($K$6:$K210,"="&amp;$K210)&gt;5,"",$H210),"")</f>
        <v/>
      </c>
      <c r="X210" s="34" t="str">
        <f>IF($K210=X$4&amp;"-"&amp;X$5,IF(COUNTIF($K$6:$K210,"="&amp;$K210)&gt;5,"",$H210),"")</f>
        <v/>
      </c>
      <c r="Y210" s="35" t="str">
        <f>IF($K210=Y$4&amp;"-"&amp;Y$5,IF(COUNTIF($K$6:$K210,"="&amp;$K210)&gt;5,"",$H210),"")</f>
        <v/>
      </c>
      <c r="Z210" s="34" t="str">
        <f>IF($K210=Z$4&amp;"-"&amp;Z$5,IF(COUNTIF($K$6:$K210,"="&amp;$K210)&gt;5,"",$H210),"")</f>
        <v/>
      </c>
      <c r="AA210" s="33">
        <f>IF($K210=AA$4&amp;"-"&amp;AA$5,IF(COUNTIF($K$6:$K210,"="&amp;$K210)&gt;5,"",$H210),"")</f>
        <v>45</v>
      </c>
      <c r="AB210" s="32" t="str">
        <f>IF($K210=AB$4&amp;"-"&amp;AB$5,IF(COUNTIF($K$6:$K210,"="&amp;$K210)&gt;5,"",$J210),"")</f>
        <v/>
      </c>
      <c r="AC210" s="35" t="str">
        <f>IF($K210=AC$4&amp;"-"&amp;AC$5,IF(COUNTIF($K$6:$K210,"="&amp;$K210)&gt;5,"",$J210),"")</f>
        <v/>
      </c>
      <c r="AD210" s="34" t="str">
        <f>IF($K210=AD$4&amp;"-"&amp;AD$5,IF(COUNTIF($K$6:$K210,"="&amp;$K210)&gt;5,"",$J210),"")</f>
        <v/>
      </c>
      <c r="AE210" s="35" t="str">
        <f>IF($K210=AE$4&amp;"-"&amp;AE$5,IF(COUNTIF($K$6:$K210,"="&amp;$K210)&gt;5,"",$J210),"")</f>
        <v/>
      </c>
      <c r="AF210" s="34" t="str">
        <f>IF($K210=AF$4&amp;"-"&amp;AF$5,IF(COUNTIF($K$6:$K210,"="&amp;$K210)&gt;5,"",$J210),"")</f>
        <v/>
      </c>
      <c r="AG210" s="35" t="str">
        <f>IF($K210=AG$4&amp;"-"&amp;AG$5,IF(COUNTIF($K$6:$K210,"="&amp;$K210)&gt;5,"",$J210),"")</f>
        <v/>
      </c>
      <c r="AH210" s="34" t="str">
        <f>IF($K210=AH$4&amp;"-"&amp;AH$5,IF(COUNTIF($K$6:$K210,"="&amp;$K210)&gt;5,"",$J210),"")</f>
        <v/>
      </c>
      <c r="AI210" s="35" t="str">
        <f>IF($K210=AI$4&amp;"-"&amp;AI$5,IF(COUNTIF($K$6:$K210,"="&amp;$K210)&gt;5,"",$J210),"")</f>
        <v/>
      </c>
      <c r="AJ210" s="34" t="str">
        <f>IF($K210=AJ$4&amp;"-"&amp;AJ$5,IF(COUNTIF($K$6:$K210,"="&amp;$K210)&gt;5,"",$J210),"")</f>
        <v/>
      </c>
      <c r="AK210" s="35" t="str">
        <f>IF($K210=AK$4&amp;"-"&amp;AK$5,IF(COUNTIF($K$6:$K210,"="&amp;$K210)&gt;5,"",$J210),"")</f>
        <v/>
      </c>
      <c r="AL210" s="34" t="str">
        <f>IF($K210=AL$4&amp;"-"&amp;AL$5,IF(COUNTIF($K$6:$K210,"="&amp;$K210)&gt;5,"",$J210),"")</f>
        <v/>
      </c>
      <c r="AM210" s="33">
        <f>IF($K210=AM$4&amp;"-"&amp;AM$5,IF(COUNTIF($K$6:$K210,"="&amp;$K210)&gt;5,"",$J210),"")</f>
        <v>42</v>
      </c>
      <c r="AO210" s="12"/>
      <c r="AP210" s="12"/>
      <c r="AQ210" s="18"/>
      <c r="AR210" s="12"/>
      <c r="AS210" s="16"/>
      <c r="AT210" s="12"/>
      <c r="AU210" s="12"/>
      <c r="AV210" s="12"/>
      <c r="AW210" s="12"/>
      <c r="AX210" s="12"/>
    </row>
    <row r="211" spans="1:50" hidden="1" x14ac:dyDescent="0.25">
      <c r="A211" s="26">
        <v>206</v>
      </c>
      <c r="B211" s="51">
        <v>186</v>
      </c>
      <c r="C211" s="10" t="s">
        <v>413</v>
      </c>
      <c r="D211" s="3" t="s">
        <v>82</v>
      </c>
      <c r="E211" s="4" t="s">
        <v>5</v>
      </c>
      <c r="F211" s="55" t="b">
        <v>1</v>
      </c>
      <c r="G211" s="4" t="s">
        <v>13</v>
      </c>
      <c r="H211" s="4">
        <f>COUNTIF(G$6:G211,G211)</f>
        <v>46</v>
      </c>
      <c r="I211" s="53" t="str">
        <f t="shared" si="8"/>
        <v>F</v>
      </c>
      <c r="J211" s="53">
        <f>IF(I211="","",COUNTIF(I$6:I211,I211))</f>
        <v>43</v>
      </c>
      <c r="K211" s="29" t="str">
        <f t="shared" si="9"/>
        <v>SS-F</v>
      </c>
      <c r="L211" s="32" t="str">
        <f>IF($K211=L$4&amp;"-"&amp;L$5,IF(COUNTIF($K$6:$K211,"="&amp;$K211)&gt;5,"",$H211),"")</f>
        <v/>
      </c>
      <c r="M211" s="35" t="str">
        <f>IF($K211=M$4&amp;"-"&amp;M$5,IF(COUNTIF($K$6:$K211,"="&amp;$K211)&gt;5,"",$H211),"")</f>
        <v/>
      </c>
      <c r="N211" s="34" t="str">
        <f>IF($K211=N$4&amp;"-"&amp;N$5,IF(COUNTIF($K$6:$K211,"="&amp;$K211)&gt;5,"",$H211),"")</f>
        <v/>
      </c>
      <c r="O211" s="35" t="str">
        <f>IF($K211=O$4&amp;"-"&amp;O$5,IF(COUNTIF($K$6:$K211,"="&amp;$K211)&gt;5,"",$H211),"")</f>
        <v/>
      </c>
      <c r="P211" s="34" t="str">
        <f>IF($K211=P$4&amp;"-"&amp;P$5,IF(COUNTIF($K$6:$K211,"="&amp;$K211)&gt;5,"",$H211),"")</f>
        <v/>
      </c>
      <c r="Q211" s="35" t="str">
        <f>IF($K211=Q$4&amp;"-"&amp;Q$5,IF(COUNTIF($K$6:$K211,"="&amp;$K211)&gt;5,"",$H211),"")</f>
        <v/>
      </c>
      <c r="R211" s="34" t="str">
        <f>IF($K211=R$4&amp;"-"&amp;R$5,IF(COUNTIF($K$6:$K211,"="&amp;$K211)&gt;5,"",$H211),"")</f>
        <v/>
      </c>
      <c r="S211" s="35" t="str">
        <f>IF($K211=S$4&amp;"-"&amp;S$5,IF(COUNTIF($K$6:$K211,"="&amp;$K211)&gt;5,"",$H211),"")</f>
        <v/>
      </c>
      <c r="T211" s="34" t="str">
        <f>IF($K211=T$4&amp;"-"&amp;T$5,IF(COUNTIF($K$6:$K211,"="&amp;$K211)&gt;5,"",$H211),"")</f>
        <v/>
      </c>
      <c r="U211" s="35" t="str">
        <f>IF($K211=U$4&amp;"-"&amp;U$5,IF(COUNTIF($K$6:$K211,"="&amp;$K211)&gt;5,"",$H211),"")</f>
        <v/>
      </c>
      <c r="V211" s="34" t="str">
        <f>IF($K211=V$4&amp;"-"&amp;V$5,IF(COUNTIF($K$6:$K211,"="&amp;$K211)&gt;5,"",$H211),"")</f>
        <v/>
      </c>
      <c r="W211" s="35" t="str">
        <f>IF($K211=W$4&amp;"-"&amp;W$5,IF(COUNTIF($K$6:$K211,"="&amp;$K211)&gt;5,"",$H211),"")</f>
        <v/>
      </c>
      <c r="X211" s="34" t="str">
        <f>IF($K211=X$4&amp;"-"&amp;X$5,IF(COUNTIF($K$6:$K211,"="&amp;$K211)&gt;5,"",$H211),"")</f>
        <v/>
      </c>
      <c r="Y211" s="35" t="str">
        <f>IF($K211=Y$4&amp;"-"&amp;Y$5,IF(COUNTIF($K$6:$K211,"="&amp;$K211)&gt;5,"",$H211),"")</f>
        <v/>
      </c>
      <c r="Z211" s="34" t="str">
        <f>IF($K211=Z$4&amp;"-"&amp;Z$5,IF(COUNTIF($K$6:$K211,"="&amp;$K211)&gt;5,"",$H211),"")</f>
        <v/>
      </c>
      <c r="AA211" s="33">
        <f>IF($K211=AA$4&amp;"-"&amp;AA$5,IF(COUNTIF($K$6:$K211,"="&amp;$K211)&gt;5,"",$H211),"")</f>
        <v>46</v>
      </c>
      <c r="AB211" s="32" t="str">
        <f>IF($K211=AB$4&amp;"-"&amp;AB$5,IF(COUNTIF($K$6:$K211,"="&amp;$K211)&gt;5,"",$J211),"")</f>
        <v/>
      </c>
      <c r="AC211" s="35" t="str">
        <f>IF($K211=AC$4&amp;"-"&amp;AC$5,IF(COUNTIF($K$6:$K211,"="&amp;$K211)&gt;5,"",$J211),"")</f>
        <v/>
      </c>
      <c r="AD211" s="34" t="str">
        <f>IF($K211=AD$4&amp;"-"&amp;AD$5,IF(COUNTIF($K$6:$K211,"="&amp;$K211)&gt;5,"",$J211),"")</f>
        <v/>
      </c>
      <c r="AE211" s="35" t="str">
        <f>IF($K211=AE$4&amp;"-"&amp;AE$5,IF(COUNTIF($K$6:$K211,"="&amp;$K211)&gt;5,"",$J211),"")</f>
        <v/>
      </c>
      <c r="AF211" s="34" t="str">
        <f>IF($K211=AF$4&amp;"-"&amp;AF$5,IF(COUNTIF($K$6:$K211,"="&amp;$K211)&gt;5,"",$J211),"")</f>
        <v/>
      </c>
      <c r="AG211" s="35" t="str">
        <f>IF($K211=AG$4&amp;"-"&amp;AG$5,IF(COUNTIF($K$6:$K211,"="&amp;$K211)&gt;5,"",$J211),"")</f>
        <v/>
      </c>
      <c r="AH211" s="34" t="str">
        <f>IF($K211=AH$4&amp;"-"&amp;AH$5,IF(COUNTIF($K$6:$K211,"="&amp;$K211)&gt;5,"",$J211),"")</f>
        <v/>
      </c>
      <c r="AI211" s="35" t="str">
        <f>IF($K211=AI$4&amp;"-"&amp;AI$5,IF(COUNTIF($K$6:$K211,"="&amp;$K211)&gt;5,"",$J211),"")</f>
        <v/>
      </c>
      <c r="AJ211" s="34" t="str">
        <f>IF($K211=AJ$4&amp;"-"&amp;AJ$5,IF(COUNTIF($K$6:$K211,"="&amp;$K211)&gt;5,"",$J211),"")</f>
        <v/>
      </c>
      <c r="AK211" s="35" t="str">
        <f>IF($K211=AK$4&amp;"-"&amp;AK$5,IF(COUNTIF($K$6:$K211,"="&amp;$K211)&gt;5,"",$J211),"")</f>
        <v/>
      </c>
      <c r="AL211" s="34" t="str">
        <f>IF($K211=AL$4&amp;"-"&amp;AL$5,IF(COUNTIF($K$6:$K211,"="&amp;$K211)&gt;5,"",$J211),"")</f>
        <v/>
      </c>
      <c r="AM211" s="33">
        <f>IF($K211=AM$4&amp;"-"&amp;AM$5,IF(COUNTIF($K$6:$K211,"="&amp;$K211)&gt;5,"",$J211),"")</f>
        <v>43</v>
      </c>
      <c r="AO211" s="12"/>
      <c r="AP211" s="12"/>
      <c r="AQ211" s="18"/>
      <c r="AR211" s="12"/>
      <c r="AS211" s="16"/>
      <c r="AT211" s="12"/>
      <c r="AU211" s="12"/>
      <c r="AV211" s="12"/>
      <c r="AW211" s="12"/>
      <c r="AX211" s="12"/>
    </row>
    <row r="212" spans="1:50" hidden="1" x14ac:dyDescent="0.25">
      <c r="A212" s="27">
        <v>207</v>
      </c>
      <c r="B212" s="51">
        <v>187</v>
      </c>
      <c r="C212" s="10" t="s">
        <v>413</v>
      </c>
      <c r="D212" s="3" t="s">
        <v>262</v>
      </c>
      <c r="E212" s="4" t="s">
        <v>4</v>
      </c>
      <c r="F212" s="51" t="b">
        <v>1</v>
      </c>
      <c r="G212" s="4" t="s">
        <v>12</v>
      </c>
      <c r="H212" s="4">
        <f>COUNTIF(G$6:G212,G212)</f>
        <v>161</v>
      </c>
      <c r="I212" s="53" t="str">
        <f t="shared" si="8"/>
        <v>M</v>
      </c>
      <c r="J212" s="53">
        <f>IF(I212="","",COUNTIF(I$6:I212,I212))</f>
        <v>144</v>
      </c>
      <c r="K212" s="29" t="str">
        <f t="shared" si="9"/>
        <v>NJ-M</v>
      </c>
      <c r="L212" s="32" t="str">
        <f>IF($K212=L$4&amp;"-"&amp;L$5,IF(COUNTIF($K$6:$K212,"="&amp;$K212)&gt;5,"",$H212),"")</f>
        <v/>
      </c>
      <c r="M212" s="35" t="str">
        <f>IF($K212=M$4&amp;"-"&amp;M$5,IF(COUNTIF($K$6:$K212,"="&amp;$K212)&gt;5,"",$H212),"")</f>
        <v/>
      </c>
      <c r="N212" s="34" t="str">
        <f>IF($K212=N$4&amp;"-"&amp;N$5,IF(COUNTIF($K$6:$K212,"="&amp;$K212)&gt;5,"",$H212),"")</f>
        <v/>
      </c>
      <c r="O212" s="35" t="str">
        <f>IF($K212=O$4&amp;"-"&amp;O$5,IF(COUNTIF($K$6:$K212,"="&amp;$K212)&gt;5,"",$H212),"")</f>
        <v/>
      </c>
      <c r="P212" s="34" t="str">
        <f>IF($K212=P$4&amp;"-"&amp;P$5,IF(COUNTIF($K$6:$K212,"="&amp;$K212)&gt;5,"",$H212),"")</f>
        <v/>
      </c>
      <c r="Q212" s="35" t="str">
        <f>IF($K212=Q$4&amp;"-"&amp;Q$5,IF(COUNTIF($K$6:$K212,"="&amp;$K212)&gt;5,"",$H212),"")</f>
        <v/>
      </c>
      <c r="R212" s="34" t="str">
        <f>IF($K212=R$4&amp;"-"&amp;R$5,IF(COUNTIF($K$6:$K212,"="&amp;$K212)&gt;5,"",$H212),"")</f>
        <v/>
      </c>
      <c r="S212" s="35" t="str">
        <f>IF($K212=S$4&amp;"-"&amp;S$5,IF(COUNTIF($K$6:$K212,"="&amp;$K212)&gt;5,"",$H212),"")</f>
        <v/>
      </c>
      <c r="T212" s="34" t="str">
        <f>IF($K212=T$4&amp;"-"&amp;T$5,IF(COUNTIF($K$6:$K212,"="&amp;$K212)&gt;5,"",$H212),"")</f>
        <v/>
      </c>
      <c r="U212" s="35" t="str">
        <f>IF($K212=U$4&amp;"-"&amp;U$5,IF(COUNTIF($K$6:$K212,"="&amp;$K212)&gt;5,"",$H212),"")</f>
        <v/>
      </c>
      <c r="V212" s="34" t="str">
        <f>IF($K212=V$4&amp;"-"&amp;V$5,IF(COUNTIF($K$6:$K212,"="&amp;$K212)&gt;5,"",$H212),"")</f>
        <v/>
      </c>
      <c r="W212" s="35" t="str">
        <f>IF($K212=W$4&amp;"-"&amp;W$5,IF(COUNTIF($K$6:$K212,"="&amp;$K212)&gt;5,"",$H212),"")</f>
        <v/>
      </c>
      <c r="X212" s="34" t="str">
        <f>IF($K212=X$4&amp;"-"&amp;X$5,IF(COUNTIF($K$6:$K212,"="&amp;$K212)&gt;5,"",$H212),"")</f>
        <v/>
      </c>
      <c r="Y212" s="35" t="str">
        <f>IF($K212=Y$4&amp;"-"&amp;Y$5,IF(COUNTIF($K$6:$K212,"="&amp;$K212)&gt;5,"",$H212),"")</f>
        <v/>
      </c>
      <c r="Z212" s="34" t="str">
        <f>IF($K212=Z$4&amp;"-"&amp;Z$5,IF(COUNTIF($K$6:$K212,"="&amp;$K212)&gt;5,"",$H212),"")</f>
        <v/>
      </c>
      <c r="AA212" s="33" t="str">
        <f>IF($K212=AA$4&amp;"-"&amp;AA$5,IF(COUNTIF($K$6:$K212,"="&amp;$K212)&gt;5,"",$H212),"")</f>
        <v/>
      </c>
      <c r="AB212" s="32" t="str">
        <f>IF($K212=AB$4&amp;"-"&amp;AB$5,IF(COUNTIF($K$6:$K212,"="&amp;$K212)&gt;5,"",$J212),"")</f>
        <v/>
      </c>
      <c r="AC212" s="35" t="str">
        <f>IF($K212=AC$4&amp;"-"&amp;AC$5,IF(COUNTIF($K$6:$K212,"="&amp;$K212)&gt;5,"",$J212),"")</f>
        <v/>
      </c>
      <c r="AD212" s="34" t="str">
        <f>IF($K212=AD$4&amp;"-"&amp;AD$5,IF(COUNTIF($K$6:$K212,"="&amp;$K212)&gt;5,"",$J212),"")</f>
        <v/>
      </c>
      <c r="AE212" s="35" t="str">
        <f>IF($K212=AE$4&amp;"-"&amp;AE$5,IF(COUNTIF($K$6:$K212,"="&amp;$K212)&gt;5,"",$J212),"")</f>
        <v/>
      </c>
      <c r="AF212" s="34" t="str">
        <f>IF($K212=AF$4&amp;"-"&amp;AF$5,IF(COUNTIF($K$6:$K212,"="&amp;$K212)&gt;5,"",$J212),"")</f>
        <v/>
      </c>
      <c r="AG212" s="35" t="str">
        <f>IF($K212=AG$4&amp;"-"&amp;AG$5,IF(COUNTIF($K$6:$K212,"="&amp;$K212)&gt;5,"",$J212),"")</f>
        <v/>
      </c>
      <c r="AH212" s="34" t="str">
        <f>IF($K212=AH$4&amp;"-"&amp;AH$5,IF(COUNTIF($K$6:$K212,"="&amp;$K212)&gt;5,"",$J212),"")</f>
        <v/>
      </c>
      <c r="AI212" s="35" t="str">
        <f>IF($K212=AI$4&amp;"-"&amp;AI$5,IF(COUNTIF($K$6:$K212,"="&amp;$K212)&gt;5,"",$J212),"")</f>
        <v/>
      </c>
      <c r="AJ212" s="34" t="str">
        <f>IF($K212=AJ$4&amp;"-"&amp;AJ$5,IF(COUNTIF($K$6:$K212,"="&amp;$K212)&gt;5,"",$J212),"")</f>
        <v/>
      </c>
      <c r="AK212" s="35" t="str">
        <f>IF($K212=AK$4&amp;"-"&amp;AK$5,IF(COUNTIF($K$6:$K212,"="&amp;$K212)&gt;5,"",$J212),"")</f>
        <v/>
      </c>
      <c r="AL212" s="34" t="str">
        <f>IF($K212=AL$4&amp;"-"&amp;AL$5,IF(COUNTIF($K$6:$K212,"="&amp;$K212)&gt;5,"",$J212),"")</f>
        <v/>
      </c>
      <c r="AM212" s="33" t="str">
        <f>IF($K212=AM$4&amp;"-"&amp;AM$5,IF(COUNTIF($K$6:$K212,"="&amp;$K212)&gt;5,"",$J212),"")</f>
        <v/>
      </c>
      <c r="AO212" s="12"/>
      <c r="AP212" s="12"/>
      <c r="AQ212" s="18"/>
      <c r="AR212" s="12"/>
      <c r="AS212" s="16"/>
      <c r="AT212" s="12"/>
      <c r="AU212" s="12"/>
      <c r="AV212" s="12"/>
      <c r="AW212" s="12"/>
      <c r="AX212" s="12"/>
    </row>
    <row r="213" spans="1:50" hidden="1" x14ac:dyDescent="0.25">
      <c r="A213" s="26">
        <v>208</v>
      </c>
      <c r="B213" s="51">
        <v>188</v>
      </c>
      <c r="C213" s="10" t="s">
        <v>414</v>
      </c>
      <c r="D213" s="3" t="s">
        <v>185</v>
      </c>
      <c r="E213" s="4" t="s">
        <v>0</v>
      </c>
      <c r="F213" s="55" t="b">
        <v>1</v>
      </c>
      <c r="G213" s="4" t="s">
        <v>12</v>
      </c>
      <c r="H213" s="4">
        <f>COUNTIF(G$6:G213,G213)</f>
        <v>162</v>
      </c>
      <c r="I213" s="53" t="str">
        <f t="shared" si="8"/>
        <v>M</v>
      </c>
      <c r="J213" s="53">
        <f>IF(I213="","",COUNTIF(I$6:I213,I213))</f>
        <v>145</v>
      </c>
      <c r="K213" s="29" t="str">
        <f t="shared" si="9"/>
        <v>C&amp;C-M</v>
      </c>
      <c r="L213" s="32" t="str">
        <f>IF($K213=L$4&amp;"-"&amp;L$5,IF(COUNTIF($K$6:$K213,"="&amp;$K213)&gt;5,"",$H213),"")</f>
        <v/>
      </c>
      <c r="M213" s="35" t="str">
        <f>IF($K213=M$4&amp;"-"&amp;M$5,IF(COUNTIF($K$6:$K213,"="&amp;$K213)&gt;5,"",$H213),"")</f>
        <v/>
      </c>
      <c r="N213" s="34" t="str">
        <f>IF($K213=N$4&amp;"-"&amp;N$5,IF(COUNTIF($K$6:$K213,"="&amp;$K213)&gt;5,"",$H213),"")</f>
        <v/>
      </c>
      <c r="O213" s="35" t="str">
        <f>IF($K213=O$4&amp;"-"&amp;O$5,IF(COUNTIF($K$6:$K213,"="&amp;$K213)&gt;5,"",$H213),"")</f>
        <v/>
      </c>
      <c r="P213" s="34" t="str">
        <f>IF($K213=P$4&amp;"-"&amp;P$5,IF(COUNTIF($K$6:$K213,"="&amp;$K213)&gt;5,"",$H213),"")</f>
        <v/>
      </c>
      <c r="Q213" s="35" t="str">
        <f>IF($K213=Q$4&amp;"-"&amp;Q$5,IF(COUNTIF($K$6:$K213,"="&amp;$K213)&gt;5,"",$H213),"")</f>
        <v/>
      </c>
      <c r="R213" s="34" t="str">
        <f>IF($K213=R$4&amp;"-"&amp;R$5,IF(COUNTIF($K$6:$K213,"="&amp;$K213)&gt;5,"",$H213),"")</f>
        <v/>
      </c>
      <c r="S213" s="35" t="str">
        <f>IF($K213=S$4&amp;"-"&amp;S$5,IF(COUNTIF($K$6:$K213,"="&amp;$K213)&gt;5,"",$H213),"")</f>
        <v/>
      </c>
      <c r="T213" s="34" t="str">
        <f>IF($K213=T$4&amp;"-"&amp;T$5,IF(COUNTIF($K$6:$K213,"="&amp;$K213)&gt;5,"",$H213),"")</f>
        <v/>
      </c>
      <c r="U213" s="35" t="str">
        <f>IF($K213=U$4&amp;"-"&amp;U$5,IF(COUNTIF($K$6:$K213,"="&amp;$K213)&gt;5,"",$H213),"")</f>
        <v/>
      </c>
      <c r="V213" s="34" t="str">
        <f>IF($K213=V$4&amp;"-"&amp;V$5,IF(COUNTIF($K$6:$K213,"="&amp;$K213)&gt;5,"",$H213),"")</f>
        <v/>
      </c>
      <c r="W213" s="35" t="str">
        <f>IF($K213=W$4&amp;"-"&amp;W$5,IF(COUNTIF($K$6:$K213,"="&amp;$K213)&gt;5,"",$H213),"")</f>
        <v/>
      </c>
      <c r="X213" s="34" t="str">
        <f>IF($K213=X$4&amp;"-"&amp;X$5,IF(COUNTIF($K$6:$K213,"="&amp;$K213)&gt;5,"",$H213),"")</f>
        <v/>
      </c>
      <c r="Y213" s="35" t="str">
        <f>IF($K213=Y$4&amp;"-"&amp;Y$5,IF(COUNTIF($K$6:$K213,"="&amp;$K213)&gt;5,"",$H213),"")</f>
        <v/>
      </c>
      <c r="Z213" s="34" t="str">
        <f>IF($K213=Z$4&amp;"-"&amp;Z$5,IF(COUNTIF($K$6:$K213,"="&amp;$K213)&gt;5,"",$H213),"")</f>
        <v/>
      </c>
      <c r="AA213" s="33" t="str">
        <f>IF($K213=AA$4&amp;"-"&amp;AA$5,IF(COUNTIF($K$6:$K213,"="&amp;$K213)&gt;5,"",$H213),"")</f>
        <v/>
      </c>
      <c r="AB213" s="32" t="str">
        <f>IF($K213=AB$4&amp;"-"&amp;AB$5,IF(COUNTIF($K$6:$K213,"="&amp;$K213)&gt;5,"",$J213),"")</f>
        <v/>
      </c>
      <c r="AC213" s="35" t="str">
        <f>IF($K213=AC$4&amp;"-"&amp;AC$5,IF(COUNTIF($K$6:$K213,"="&amp;$K213)&gt;5,"",$J213),"")</f>
        <v/>
      </c>
      <c r="AD213" s="34" t="str">
        <f>IF($K213=AD$4&amp;"-"&amp;AD$5,IF(COUNTIF($K$6:$K213,"="&amp;$K213)&gt;5,"",$J213),"")</f>
        <v/>
      </c>
      <c r="AE213" s="35" t="str">
        <f>IF($K213=AE$4&amp;"-"&amp;AE$5,IF(COUNTIF($K$6:$K213,"="&amp;$K213)&gt;5,"",$J213),"")</f>
        <v/>
      </c>
      <c r="AF213" s="34" t="str">
        <f>IF($K213=AF$4&amp;"-"&amp;AF$5,IF(COUNTIF($K$6:$K213,"="&amp;$K213)&gt;5,"",$J213),"")</f>
        <v/>
      </c>
      <c r="AG213" s="35" t="str">
        <f>IF($K213=AG$4&amp;"-"&amp;AG$5,IF(COUNTIF($K$6:$K213,"="&amp;$K213)&gt;5,"",$J213),"")</f>
        <v/>
      </c>
      <c r="AH213" s="34" t="str">
        <f>IF($K213=AH$4&amp;"-"&amp;AH$5,IF(COUNTIF($K$6:$K213,"="&amp;$K213)&gt;5,"",$J213),"")</f>
        <v/>
      </c>
      <c r="AI213" s="35" t="str">
        <f>IF($K213=AI$4&amp;"-"&amp;AI$5,IF(COUNTIF($K$6:$K213,"="&amp;$K213)&gt;5,"",$J213),"")</f>
        <v/>
      </c>
      <c r="AJ213" s="34" t="str">
        <f>IF($K213=AJ$4&amp;"-"&amp;AJ$5,IF(COUNTIF($K$6:$K213,"="&amp;$K213)&gt;5,"",$J213),"")</f>
        <v/>
      </c>
      <c r="AK213" s="35" t="str">
        <f>IF($K213=AK$4&amp;"-"&amp;AK$5,IF(COUNTIF($K$6:$K213,"="&amp;$K213)&gt;5,"",$J213),"")</f>
        <v/>
      </c>
      <c r="AL213" s="34" t="str">
        <f>IF($K213=AL$4&amp;"-"&amp;AL$5,IF(COUNTIF($K$6:$K213,"="&amp;$K213)&gt;5,"",$J213),"")</f>
        <v/>
      </c>
      <c r="AM213" s="33" t="str">
        <f>IF($K213=AM$4&amp;"-"&amp;AM$5,IF(COUNTIF($K$6:$K213,"="&amp;$K213)&gt;5,"",$J213),"")</f>
        <v/>
      </c>
      <c r="AO213" s="12"/>
      <c r="AP213" s="12"/>
      <c r="AQ213" s="18"/>
      <c r="AR213" s="12"/>
      <c r="AS213" s="16"/>
      <c r="AT213" s="12"/>
      <c r="AU213" s="12"/>
      <c r="AV213" s="12"/>
      <c r="AW213" s="12"/>
      <c r="AX213" s="12"/>
    </row>
    <row r="214" spans="1:50" hidden="1" x14ac:dyDescent="0.25">
      <c r="A214" s="27">
        <v>209</v>
      </c>
      <c r="B214" s="51">
        <v>189</v>
      </c>
      <c r="C214" s="10" t="s">
        <v>415</v>
      </c>
      <c r="D214" s="3" t="s">
        <v>615</v>
      </c>
      <c r="E214" s="4" t="s">
        <v>0</v>
      </c>
      <c r="F214" s="51" t="b">
        <v>1</v>
      </c>
      <c r="G214" s="4" t="s">
        <v>12</v>
      </c>
      <c r="H214" s="4">
        <f>COUNTIF(G$6:G214,G214)</f>
        <v>163</v>
      </c>
      <c r="I214" s="53" t="str">
        <f t="shared" si="8"/>
        <v>M</v>
      </c>
      <c r="J214" s="53">
        <f>IF(I214="","",COUNTIF(I$6:I214,I214))</f>
        <v>146</v>
      </c>
      <c r="K214" s="29" t="str">
        <f t="shared" si="9"/>
        <v>C&amp;C-M</v>
      </c>
      <c r="L214" s="32" t="str">
        <f>IF($K214=L$4&amp;"-"&amp;L$5,IF(COUNTIF($K$6:$K214,"="&amp;$K214)&gt;5,"",$H214),"")</f>
        <v/>
      </c>
      <c r="M214" s="35" t="str">
        <f>IF($K214=M$4&amp;"-"&amp;M$5,IF(COUNTIF($K$6:$K214,"="&amp;$K214)&gt;5,"",$H214),"")</f>
        <v/>
      </c>
      <c r="N214" s="34" t="str">
        <f>IF($K214=N$4&amp;"-"&amp;N$5,IF(COUNTIF($K$6:$K214,"="&amp;$K214)&gt;5,"",$H214),"")</f>
        <v/>
      </c>
      <c r="O214" s="35" t="str">
        <f>IF($K214=O$4&amp;"-"&amp;O$5,IF(COUNTIF($K$6:$K214,"="&amp;$K214)&gt;5,"",$H214),"")</f>
        <v/>
      </c>
      <c r="P214" s="34" t="str">
        <f>IF($K214=P$4&amp;"-"&amp;P$5,IF(COUNTIF($K$6:$K214,"="&amp;$K214)&gt;5,"",$H214),"")</f>
        <v/>
      </c>
      <c r="Q214" s="35" t="str">
        <f>IF($K214=Q$4&amp;"-"&amp;Q$5,IF(COUNTIF($K$6:$K214,"="&amp;$K214)&gt;5,"",$H214),"")</f>
        <v/>
      </c>
      <c r="R214" s="34" t="str">
        <f>IF($K214=R$4&amp;"-"&amp;R$5,IF(COUNTIF($K$6:$K214,"="&amp;$K214)&gt;5,"",$H214),"")</f>
        <v/>
      </c>
      <c r="S214" s="35" t="str">
        <f>IF($K214=S$4&amp;"-"&amp;S$5,IF(COUNTIF($K$6:$K214,"="&amp;$K214)&gt;5,"",$H214),"")</f>
        <v/>
      </c>
      <c r="T214" s="34" t="str">
        <f>IF($K214=T$4&amp;"-"&amp;T$5,IF(COUNTIF($K$6:$K214,"="&amp;$K214)&gt;5,"",$H214),"")</f>
        <v/>
      </c>
      <c r="U214" s="35" t="str">
        <f>IF($K214=U$4&amp;"-"&amp;U$5,IF(COUNTIF($K$6:$K214,"="&amp;$K214)&gt;5,"",$H214),"")</f>
        <v/>
      </c>
      <c r="V214" s="34" t="str">
        <f>IF($K214=V$4&amp;"-"&amp;V$5,IF(COUNTIF($K$6:$K214,"="&amp;$K214)&gt;5,"",$H214),"")</f>
        <v/>
      </c>
      <c r="W214" s="35" t="str">
        <f>IF($K214=W$4&amp;"-"&amp;W$5,IF(COUNTIF($K$6:$K214,"="&amp;$K214)&gt;5,"",$H214),"")</f>
        <v/>
      </c>
      <c r="X214" s="34" t="str">
        <f>IF($K214=X$4&amp;"-"&amp;X$5,IF(COUNTIF($K$6:$K214,"="&amp;$K214)&gt;5,"",$H214),"")</f>
        <v/>
      </c>
      <c r="Y214" s="35" t="str">
        <f>IF($K214=Y$4&amp;"-"&amp;Y$5,IF(COUNTIF($K$6:$K214,"="&amp;$K214)&gt;5,"",$H214),"")</f>
        <v/>
      </c>
      <c r="Z214" s="34" t="str">
        <f>IF($K214=Z$4&amp;"-"&amp;Z$5,IF(COUNTIF($K$6:$K214,"="&amp;$K214)&gt;5,"",$H214),"")</f>
        <v/>
      </c>
      <c r="AA214" s="33" t="str">
        <f>IF($K214=AA$4&amp;"-"&amp;AA$5,IF(COUNTIF($K$6:$K214,"="&amp;$K214)&gt;5,"",$H214),"")</f>
        <v/>
      </c>
      <c r="AB214" s="32" t="str">
        <f>IF($K214=AB$4&amp;"-"&amp;AB$5,IF(COUNTIF($K$6:$K214,"="&amp;$K214)&gt;5,"",$J214),"")</f>
        <v/>
      </c>
      <c r="AC214" s="35" t="str">
        <f>IF($K214=AC$4&amp;"-"&amp;AC$5,IF(COUNTIF($K$6:$K214,"="&amp;$K214)&gt;5,"",$J214),"")</f>
        <v/>
      </c>
      <c r="AD214" s="34" t="str">
        <f>IF($K214=AD$4&amp;"-"&amp;AD$5,IF(COUNTIF($K$6:$K214,"="&amp;$K214)&gt;5,"",$J214),"")</f>
        <v/>
      </c>
      <c r="AE214" s="35" t="str">
        <f>IF($K214=AE$4&amp;"-"&amp;AE$5,IF(COUNTIF($K$6:$K214,"="&amp;$K214)&gt;5,"",$J214),"")</f>
        <v/>
      </c>
      <c r="AF214" s="34" t="str">
        <f>IF($K214=AF$4&amp;"-"&amp;AF$5,IF(COUNTIF($K$6:$K214,"="&amp;$K214)&gt;5,"",$J214),"")</f>
        <v/>
      </c>
      <c r="AG214" s="35" t="str">
        <f>IF($K214=AG$4&amp;"-"&amp;AG$5,IF(COUNTIF($K$6:$K214,"="&amp;$K214)&gt;5,"",$J214),"")</f>
        <v/>
      </c>
      <c r="AH214" s="34" t="str">
        <f>IF($K214=AH$4&amp;"-"&amp;AH$5,IF(COUNTIF($K$6:$K214,"="&amp;$K214)&gt;5,"",$J214),"")</f>
        <v/>
      </c>
      <c r="AI214" s="35" t="str">
        <f>IF($K214=AI$4&amp;"-"&amp;AI$5,IF(COUNTIF($K$6:$K214,"="&amp;$K214)&gt;5,"",$J214),"")</f>
        <v/>
      </c>
      <c r="AJ214" s="34" t="str">
        <f>IF($K214=AJ$4&amp;"-"&amp;AJ$5,IF(COUNTIF($K$6:$K214,"="&amp;$K214)&gt;5,"",$J214),"")</f>
        <v/>
      </c>
      <c r="AK214" s="35" t="str">
        <f>IF($K214=AK$4&amp;"-"&amp;AK$5,IF(COUNTIF($K$6:$K214,"="&amp;$K214)&gt;5,"",$J214),"")</f>
        <v/>
      </c>
      <c r="AL214" s="34" t="str">
        <f>IF($K214=AL$4&amp;"-"&amp;AL$5,IF(COUNTIF($K$6:$K214,"="&amp;$K214)&gt;5,"",$J214),"")</f>
        <v/>
      </c>
      <c r="AM214" s="33" t="str">
        <f>IF($K214=AM$4&amp;"-"&amp;AM$5,IF(COUNTIF($K$6:$K214,"="&amp;$K214)&gt;5,"",$J214),"")</f>
        <v/>
      </c>
      <c r="AO214" s="12"/>
      <c r="AP214" s="12"/>
      <c r="AQ214" s="18"/>
      <c r="AR214" s="12"/>
      <c r="AS214" s="16"/>
      <c r="AT214" s="12"/>
      <c r="AU214" s="12"/>
      <c r="AV214" s="12"/>
      <c r="AW214" s="12"/>
      <c r="AX214" s="12"/>
    </row>
    <row r="215" spans="1:50" hidden="1" x14ac:dyDescent="0.25">
      <c r="A215" s="26">
        <v>210</v>
      </c>
      <c r="B215" s="51">
        <v>190</v>
      </c>
      <c r="C215" s="10" t="s">
        <v>415</v>
      </c>
      <c r="D215" s="3" t="s">
        <v>90</v>
      </c>
      <c r="E215" s="4" t="s">
        <v>1</v>
      </c>
      <c r="F215" s="55" t="b">
        <v>1</v>
      </c>
      <c r="G215" s="4" t="s">
        <v>12</v>
      </c>
      <c r="H215" s="4">
        <f>COUNTIF(G$6:G215,G215)</f>
        <v>164</v>
      </c>
      <c r="I215" s="53" t="str">
        <f t="shared" si="8"/>
        <v>M</v>
      </c>
      <c r="J215" s="53">
        <f>IF(I215="","",COUNTIF(I$6:I215,I215))</f>
        <v>147</v>
      </c>
      <c r="K215" s="29" t="str">
        <f t="shared" si="9"/>
        <v>CTC-M</v>
      </c>
      <c r="L215" s="32" t="str">
        <f>IF($K215=L$4&amp;"-"&amp;L$5,IF(COUNTIF($K$6:$K215,"="&amp;$K215)&gt;5,"",$H215),"")</f>
        <v/>
      </c>
      <c r="M215" s="35" t="str">
        <f>IF($K215=M$4&amp;"-"&amp;M$5,IF(COUNTIF($K$6:$K215,"="&amp;$K215)&gt;5,"",$H215),"")</f>
        <v/>
      </c>
      <c r="N215" s="34" t="str">
        <f>IF($K215=N$4&amp;"-"&amp;N$5,IF(COUNTIF($K$6:$K215,"="&amp;$K215)&gt;5,"",$H215),"")</f>
        <v/>
      </c>
      <c r="O215" s="35" t="str">
        <f>IF($K215=O$4&amp;"-"&amp;O$5,IF(COUNTIF($K$6:$K215,"="&amp;$K215)&gt;5,"",$H215),"")</f>
        <v/>
      </c>
      <c r="P215" s="34" t="str">
        <f>IF($K215=P$4&amp;"-"&amp;P$5,IF(COUNTIF($K$6:$K215,"="&amp;$K215)&gt;5,"",$H215),"")</f>
        <v/>
      </c>
      <c r="Q215" s="35" t="str">
        <f>IF($K215=Q$4&amp;"-"&amp;Q$5,IF(COUNTIF($K$6:$K215,"="&amp;$K215)&gt;5,"",$H215),"")</f>
        <v/>
      </c>
      <c r="R215" s="34" t="str">
        <f>IF($K215=R$4&amp;"-"&amp;R$5,IF(COUNTIF($K$6:$K215,"="&amp;$K215)&gt;5,"",$H215),"")</f>
        <v/>
      </c>
      <c r="S215" s="35" t="str">
        <f>IF($K215=S$4&amp;"-"&amp;S$5,IF(COUNTIF($K$6:$K215,"="&amp;$K215)&gt;5,"",$H215),"")</f>
        <v/>
      </c>
      <c r="T215" s="34" t="str">
        <f>IF($K215=T$4&amp;"-"&amp;T$5,IF(COUNTIF($K$6:$K215,"="&amp;$K215)&gt;5,"",$H215),"")</f>
        <v/>
      </c>
      <c r="U215" s="35" t="str">
        <f>IF($K215=U$4&amp;"-"&amp;U$5,IF(COUNTIF($K$6:$K215,"="&amp;$K215)&gt;5,"",$H215),"")</f>
        <v/>
      </c>
      <c r="V215" s="34" t="str">
        <f>IF($K215=V$4&amp;"-"&amp;V$5,IF(COUNTIF($K$6:$K215,"="&amp;$K215)&gt;5,"",$H215),"")</f>
        <v/>
      </c>
      <c r="W215" s="35" t="str">
        <f>IF($K215=W$4&amp;"-"&amp;W$5,IF(COUNTIF($K$6:$K215,"="&amp;$K215)&gt;5,"",$H215),"")</f>
        <v/>
      </c>
      <c r="X215" s="34" t="str">
        <f>IF($K215=X$4&amp;"-"&amp;X$5,IF(COUNTIF($K$6:$K215,"="&amp;$K215)&gt;5,"",$H215),"")</f>
        <v/>
      </c>
      <c r="Y215" s="35" t="str">
        <f>IF($K215=Y$4&amp;"-"&amp;Y$5,IF(COUNTIF($K$6:$K215,"="&amp;$K215)&gt;5,"",$H215),"")</f>
        <v/>
      </c>
      <c r="Z215" s="34" t="str">
        <f>IF($K215=Z$4&amp;"-"&amp;Z$5,IF(COUNTIF($K$6:$K215,"="&amp;$K215)&gt;5,"",$H215),"")</f>
        <v/>
      </c>
      <c r="AA215" s="33" t="str">
        <f>IF($K215=AA$4&amp;"-"&amp;AA$5,IF(COUNTIF($K$6:$K215,"="&amp;$K215)&gt;5,"",$H215),"")</f>
        <v/>
      </c>
      <c r="AB215" s="32" t="str">
        <f>IF($K215=AB$4&amp;"-"&amp;AB$5,IF(COUNTIF($K$6:$K215,"="&amp;$K215)&gt;5,"",$J215),"")</f>
        <v/>
      </c>
      <c r="AC215" s="35" t="str">
        <f>IF($K215=AC$4&amp;"-"&amp;AC$5,IF(COUNTIF($K$6:$K215,"="&amp;$K215)&gt;5,"",$J215),"")</f>
        <v/>
      </c>
      <c r="AD215" s="34" t="str">
        <f>IF($K215=AD$4&amp;"-"&amp;AD$5,IF(COUNTIF($K$6:$K215,"="&amp;$K215)&gt;5,"",$J215),"")</f>
        <v/>
      </c>
      <c r="AE215" s="35" t="str">
        <f>IF($K215=AE$4&amp;"-"&amp;AE$5,IF(COUNTIF($K$6:$K215,"="&amp;$K215)&gt;5,"",$J215),"")</f>
        <v/>
      </c>
      <c r="AF215" s="34" t="str">
        <f>IF($K215=AF$4&amp;"-"&amp;AF$5,IF(COUNTIF($K$6:$K215,"="&amp;$K215)&gt;5,"",$J215),"")</f>
        <v/>
      </c>
      <c r="AG215" s="35" t="str">
        <f>IF($K215=AG$4&amp;"-"&amp;AG$5,IF(COUNTIF($K$6:$K215,"="&amp;$K215)&gt;5,"",$J215),"")</f>
        <v/>
      </c>
      <c r="AH215" s="34" t="str">
        <f>IF($K215=AH$4&amp;"-"&amp;AH$5,IF(COUNTIF($K$6:$K215,"="&amp;$K215)&gt;5,"",$J215),"")</f>
        <v/>
      </c>
      <c r="AI215" s="35" t="str">
        <f>IF($K215=AI$4&amp;"-"&amp;AI$5,IF(COUNTIF($K$6:$K215,"="&amp;$K215)&gt;5,"",$J215),"")</f>
        <v/>
      </c>
      <c r="AJ215" s="34" t="str">
        <f>IF($K215=AJ$4&amp;"-"&amp;AJ$5,IF(COUNTIF($K$6:$K215,"="&amp;$K215)&gt;5,"",$J215),"")</f>
        <v/>
      </c>
      <c r="AK215" s="35" t="str">
        <f>IF($K215=AK$4&amp;"-"&amp;AK$5,IF(COUNTIF($K$6:$K215,"="&amp;$K215)&gt;5,"",$J215),"")</f>
        <v/>
      </c>
      <c r="AL215" s="34" t="str">
        <f>IF($K215=AL$4&amp;"-"&amp;AL$5,IF(COUNTIF($K$6:$K215,"="&amp;$K215)&gt;5,"",$J215),"")</f>
        <v/>
      </c>
      <c r="AM215" s="33" t="str">
        <f>IF($K215=AM$4&amp;"-"&amp;AM$5,IF(COUNTIF($K$6:$K215,"="&amp;$K215)&gt;5,"",$J215),"")</f>
        <v/>
      </c>
      <c r="AO215" s="12"/>
      <c r="AP215" s="12"/>
      <c r="AQ215" s="18"/>
      <c r="AR215" s="12"/>
      <c r="AS215" s="16"/>
      <c r="AT215" s="12"/>
      <c r="AU215" s="12"/>
      <c r="AV215" s="12"/>
      <c r="AW215" s="12"/>
      <c r="AX215" s="12"/>
    </row>
    <row r="216" spans="1:50" hidden="1" x14ac:dyDescent="0.25">
      <c r="A216" s="27">
        <v>211</v>
      </c>
      <c r="B216" s="51">
        <v>191</v>
      </c>
      <c r="C216" s="10" t="s">
        <v>416</v>
      </c>
      <c r="D216" s="3" t="s">
        <v>635</v>
      </c>
      <c r="E216" s="4" t="s">
        <v>4</v>
      </c>
      <c r="F216" s="51" t="b">
        <v>1</v>
      </c>
      <c r="G216" s="4" t="s">
        <v>12</v>
      </c>
      <c r="H216" s="4">
        <f>COUNTIF(G$6:G216,G216)</f>
        <v>165</v>
      </c>
      <c r="I216" s="53" t="str">
        <f t="shared" si="8"/>
        <v>M</v>
      </c>
      <c r="J216" s="53">
        <f>IF(I216="","",COUNTIF(I$6:I216,I216))</f>
        <v>148</v>
      </c>
      <c r="K216" s="29" t="str">
        <f t="shared" si="9"/>
        <v>NJ-M</v>
      </c>
      <c r="L216" s="32" t="str">
        <f>IF($K216=L$4&amp;"-"&amp;L$5,IF(COUNTIF($K$6:$K216,"="&amp;$K216)&gt;5,"",$H216),"")</f>
        <v/>
      </c>
      <c r="M216" s="35" t="str">
        <f>IF($K216=M$4&amp;"-"&amp;M$5,IF(COUNTIF($K$6:$K216,"="&amp;$K216)&gt;5,"",$H216),"")</f>
        <v/>
      </c>
      <c r="N216" s="34" t="str">
        <f>IF($K216=N$4&amp;"-"&amp;N$5,IF(COUNTIF($K$6:$K216,"="&amp;$K216)&gt;5,"",$H216),"")</f>
        <v/>
      </c>
      <c r="O216" s="35" t="str">
        <f>IF($K216=O$4&amp;"-"&amp;O$5,IF(COUNTIF($K$6:$K216,"="&amp;$K216)&gt;5,"",$H216),"")</f>
        <v/>
      </c>
      <c r="P216" s="34" t="str">
        <f>IF($K216=P$4&amp;"-"&amp;P$5,IF(COUNTIF($K$6:$K216,"="&amp;$K216)&gt;5,"",$H216),"")</f>
        <v/>
      </c>
      <c r="Q216" s="35" t="str">
        <f>IF($K216=Q$4&amp;"-"&amp;Q$5,IF(COUNTIF($K$6:$K216,"="&amp;$K216)&gt;5,"",$H216),"")</f>
        <v/>
      </c>
      <c r="R216" s="34" t="str">
        <f>IF($K216=R$4&amp;"-"&amp;R$5,IF(COUNTIF($K$6:$K216,"="&amp;$K216)&gt;5,"",$H216),"")</f>
        <v/>
      </c>
      <c r="S216" s="35" t="str">
        <f>IF($K216=S$4&amp;"-"&amp;S$5,IF(COUNTIF($K$6:$K216,"="&amp;$K216)&gt;5,"",$H216),"")</f>
        <v/>
      </c>
      <c r="T216" s="34" t="str">
        <f>IF($K216=T$4&amp;"-"&amp;T$5,IF(COUNTIF($K$6:$K216,"="&amp;$K216)&gt;5,"",$H216),"")</f>
        <v/>
      </c>
      <c r="U216" s="35" t="str">
        <f>IF($K216=U$4&amp;"-"&amp;U$5,IF(COUNTIF($K$6:$K216,"="&amp;$K216)&gt;5,"",$H216),"")</f>
        <v/>
      </c>
      <c r="V216" s="34" t="str">
        <f>IF($K216=V$4&amp;"-"&amp;V$5,IF(COUNTIF($K$6:$K216,"="&amp;$K216)&gt;5,"",$H216),"")</f>
        <v/>
      </c>
      <c r="W216" s="35" t="str">
        <f>IF($K216=W$4&amp;"-"&amp;W$5,IF(COUNTIF($K$6:$K216,"="&amp;$K216)&gt;5,"",$H216),"")</f>
        <v/>
      </c>
      <c r="X216" s="34" t="str">
        <f>IF($K216=X$4&amp;"-"&amp;X$5,IF(COUNTIF($K$6:$K216,"="&amp;$K216)&gt;5,"",$H216),"")</f>
        <v/>
      </c>
      <c r="Y216" s="35" t="str">
        <f>IF($K216=Y$4&amp;"-"&amp;Y$5,IF(COUNTIF($K$6:$K216,"="&amp;$K216)&gt;5,"",$H216),"")</f>
        <v/>
      </c>
      <c r="Z216" s="34" t="str">
        <f>IF($K216=Z$4&amp;"-"&amp;Z$5,IF(COUNTIF($K$6:$K216,"="&amp;$K216)&gt;5,"",$H216),"")</f>
        <v/>
      </c>
      <c r="AA216" s="33" t="str">
        <f>IF($K216=AA$4&amp;"-"&amp;AA$5,IF(COUNTIF($K$6:$K216,"="&amp;$K216)&gt;5,"",$H216),"")</f>
        <v/>
      </c>
      <c r="AB216" s="32" t="str">
        <f>IF($K216=AB$4&amp;"-"&amp;AB$5,IF(COUNTIF($K$6:$K216,"="&amp;$K216)&gt;5,"",$J216),"")</f>
        <v/>
      </c>
      <c r="AC216" s="35" t="str">
        <f>IF($K216=AC$4&amp;"-"&amp;AC$5,IF(COUNTIF($K$6:$K216,"="&amp;$K216)&gt;5,"",$J216),"")</f>
        <v/>
      </c>
      <c r="AD216" s="34" t="str">
        <f>IF($K216=AD$4&amp;"-"&amp;AD$5,IF(COUNTIF($K$6:$K216,"="&amp;$K216)&gt;5,"",$J216),"")</f>
        <v/>
      </c>
      <c r="AE216" s="35" t="str">
        <f>IF($K216=AE$4&amp;"-"&amp;AE$5,IF(COUNTIF($K$6:$K216,"="&amp;$K216)&gt;5,"",$J216),"")</f>
        <v/>
      </c>
      <c r="AF216" s="34" t="str">
        <f>IF($K216=AF$4&amp;"-"&amp;AF$5,IF(COUNTIF($K$6:$K216,"="&amp;$K216)&gt;5,"",$J216),"")</f>
        <v/>
      </c>
      <c r="AG216" s="35" t="str">
        <f>IF($K216=AG$4&amp;"-"&amp;AG$5,IF(COUNTIF($K$6:$K216,"="&amp;$K216)&gt;5,"",$J216),"")</f>
        <v/>
      </c>
      <c r="AH216" s="34" t="str">
        <f>IF($K216=AH$4&amp;"-"&amp;AH$5,IF(COUNTIF($K$6:$K216,"="&amp;$K216)&gt;5,"",$J216),"")</f>
        <v/>
      </c>
      <c r="AI216" s="35" t="str">
        <f>IF($K216=AI$4&amp;"-"&amp;AI$5,IF(COUNTIF($K$6:$K216,"="&amp;$K216)&gt;5,"",$J216),"")</f>
        <v/>
      </c>
      <c r="AJ216" s="34" t="str">
        <f>IF($K216=AJ$4&amp;"-"&amp;AJ$5,IF(COUNTIF($K$6:$K216,"="&amp;$K216)&gt;5,"",$J216),"")</f>
        <v/>
      </c>
      <c r="AK216" s="35" t="str">
        <f>IF($K216=AK$4&amp;"-"&amp;AK$5,IF(COUNTIF($K$6:$K216,"="&amp;$K216)&gt;5,"",$J216),"")</f>
        <v/>
      </c>
      <c r="AL216" s="34" t="str">
        <f>IF($K216=AL$4&amp;"-"&amp;AL$5,IF(COUNTIF($K$6:$K216,"="&amp;$K216)&gt;5,"",$J216),"")</f>
        <v/>
      </c>
      <c r="AM216" s="33" t="str">
        <f>IF($K216=AM$4&amp;"-"&amp;AM$5,IF(COUNTIF($K$6:$K216,"="&amp;$K216)&gt;5,"",$J216),"")</f>
        <v/>
      </c>
      <c r="AO216" s="12"/>
      <c r="AP216" s="12"/>
      <c r="AQ216" s="18"/>
      <c r="AR216" s="12"/>
      <c r="AS216" s="16"/>
      <c r="AT216" s="12"/>
      <c r="AU216" s="12"/>
      <c r="AV216" s="12"/>
      <c r="AW216" s="12"/>
      <c r="AX216" s="12"/>
    </row>
    <row r="217" spans="1:50" hidden="1" x14ac:dyDescent="0.25">
      <c r="A217" s="26">
        <v>212</v>
      </c>
      <c r="B217" s="51" t="s">
        <v>695</v>
      </c>
      <c r="C217" s="10" t="s">
        <v>749</v>
      </c>
      <c r="D217" s="3" t="s">
        <v>656</v>
      </c>
      <c r="E217" s="4" t="s">
        <v>263</v>
      </c>
      <c r="F217" s="55" t="b">
        <v>0</v>
      </c>
      <c r="G217" s="4" t="s">
        <v>12</v>
      </c>
      <c r="H217" s="4">
        <f>COUNTIF(G$6:G217,G217)</f>
        <v>166</v>
      </c>
      <c r="I217" s="53" t="str">
        <f t="shared" si="8"/>
        <v/>
      </c>
      <c r="J217" s="53" t="str">
        <f>IF(I217="","",COUNTIF(I$6:I217,I217))</f>
        <v/>
      </c>
      <c r="K217" s="29" t="str">
        <f t="shared" si="9"/>
        <v>HI-M</v>
      </c>
      <c r="L217" s="32" t="str">
        <f>IF($K217=L$4&amp;"-"&amp;L$5,IF(COUNTIF($K$6:$K217,"="&amp;$K217)&gt;5,"",$H217),"")</f>
        <v/>
      </c>
      <c r="M217" s="35" t="str">
        <f>IF($K217=M$4&amp;"-"&amp;M$5,IF(COUNTIF($K$6:$K217,"="&amp;$K217)&gt;5,"",$H217),"")</f>
        <v/>
      </c>
      <c r="N217" s="34" t="str">
        <f>IF($K217=N$4&amp;"-"&amp;N$5,IF(COUNTIF($K$6:$K217,"="&amp;$K217)&gt;5,"",$H217),"")</f>
        <v/>
      </c>
      <c r="O217" s="35" t="str">
        <f>IF($K217=O$4&amp;"-"&amp;O$5,IF(COUNTIF($K$6:$K217,"="&amp;$K217)&gt;5,"",$H217),"")</f>
        <v/>
      </c>
      <c r="P217" s="34" t="str">
        <f>IF($K217=P$4&amp;"-"&amp;P$5,IF(COUNTIF($K$6:$K217,"="&amp;$K217)&gt;5,"",$H217),"")</f>
        <v/>
      </c>
      <c r="Q217" s="35" t="str">
        <f>IF($K217=Q$4&amp;"-"&amp;Q$5,IF(COUNTIF($K$6:$K217,"="&amp;$K217)&gt;5,"",$H217),"")</f>
        <v/>
      </c>
      <c r="R217" s="34" t="str">
        <f>IF($K217=R$4&amp;"-"&amp;R$5,IF(COUNTIF($K$6:$K217,"="&amp;$K217)&gt;5,"",$H217),"")</f>
        <v/>
      </c>
      <c r="S217" s="35" t="str">
        <f>IF($K217=S$4&amp;"-"&amp;S$5,IF(COUNTIF($K$6:$K217,"="&amp;$K217)&gt;5,"",$H217),"")</f>
        <v/>
      </c>
      <c r="T217" s="34" t="str">
        <f>IF($K217=T$4&amp;"-"&amp;T$5,IF(COUNTIF($K$6:$K217,"="&amp;$K217)&gt;5,"",$H217),"")</f>
        <v/>
      </c>
      <c r="U217" s="35" t="str">
        <f>IF($K217=U$4&amp;"-"&amp;U$5,IF(COUNTIF($K$6:$K217,"="&amp;$K217)&gt;5,"",$H217),"")</f>
        <v/>
      </c>
      <c r="V217" s="34" t="str">
        <f>IF($K217=V$4&amp;"-"&amp;V$5,IF(COUNTIF($K$6:$K217,"="&amp;$K217)&gt;5,"",$H217),"")</f>
        <v/>
      </c>
      <c r="W217" s="35" t="str">
        <f>IF($K217=W$4&amp;"-"&amp;W$5,IF(COUNTIF($K$6:$K217,"="&amp;$K217)&gt;5,"",$H217),"")</f>
        <v/>
      </c>
      <c r="X217" s="34" t="str">
        <f>IF($K217=X$4&amp;"-"&amp;X$5,IF(COUNTIF($K$6:$K217,"="&amp;$K217)&gt;5,"",$H217),"")</f>
        <v/>
      </c>
      <c r="Y217" s="35" t="str">
        <f>IF($K217=Y$4&amp;"-"&amp;Y$5,IF(COUNTIF($K$6:$K217,"="&amp;$K217)&gt;5,"",$H217),"")</f>
        <v/>
      </c>
      <c r="Z217" s="34" t="str">
        <f>IF($K217=Z$4&amp;"-"&amp;Z$5,IF(COUNTIF($K$6:$K217,"="&amp;$K217)&gt;5,"",$H217),"")</f>
        <v/>
      </c>
      <c r="AA217" s="33" t="str">
        <f>IF($K217=AA$4&amp;"-"&amp;AA$5,IF(COUNTIF($K$6:$K217,"="&amp;$K217)&gt;5,"",$H217),"")</f>
        <v/>
      </c>
      <c r="AB217" s="32" t="str">
        <f>IF($K217=AB$4&amp;"-"&amp;AB$5,IF(COUNTIF($K$6:$K217,"="&amp;$K217)&gt;5,"",$J217),"")</f>
        <v/>
      </c>
      <c r="AC217" s="35" t="str">
        <f>IF($K217=AC$4&amp;"-"&amp;AC$5,IF(COUNTIF($K$6:$K217,"="&amp;$K217)&gt;5,"",$J217),"")</f>
        <v/>
      </c>
      <c r="AD217" s="34" t="str">
        <f>IF($K217=AD$4&amp;"-"&amp;AD$5,IF(COUNTIF($K$6:$K217,"="&amp;$K217)&gt;5,"",$J217),"")</f>
        <v/>
      </c>
      <c r="AE217" s="35" t="str">
        <f>IF($K217=AE$4&amp;"-"&amp;AE$5,IF(COUNTIF($K$6:$K217,"="&amp;$K217)&gt;5,"",$J217),"")</f>
        <v/>
      </c>
      <c r="AF217" s="34" t="str">
        <f>IF($K217=AF$4&amp;"-"&amp;AF$5,IF(COUNTIF($K$6:$K217,"="&amp;$K217)&gt;5,"",$J217),"")</f>
        <v/>
      </c>
      <c r="AG217" s="35" t="str">
        <f>IF($K217=AG$4&amp;"-"&amp;AG$5,IF(COUNTIF($K$6:$K217,"="&amp;$K217)&gt;5,"",$J217),"")</f>
        <v/>
      </c>
      <c r="AH217" s="34" t="str">
        <f>IF($K217=AH$4&amp;"-"&amp;AH$5,IF(COUNTIF($K$6:$K217,"="&amp;$K217)&gt;5,"",$J217),"")</f>
        <v/>
      </c>
      <c r="AI217" s="35" t="str">
        <f>IF($K217=AI$4&amp;"-"&amp;AI$5,IF(COUNTIF($K$6:$K217,"="&amp;$K217)&gt;5,"",$J217),"")</f>
        <v/>
      </c>
      <c r="AJ217" s="34" t="str">
        <f>IF($K217=AJ$4&amp;"-"&amp;AJ$5,IF(COUNTIF($K$6:$K217,"="&amp;$K217)&gt;5,"",$J217),"")</f>
        <v/>
      </c>
      <c r="AK217" s="35" t="str">
        <f>IF($K217=AK$4&amp;"-"&amp;AK$5,IF(COUNTIF($K$6:$K217,"="&amp;$K217)&gt;5,"",$J217),"")</f>
        <v/>
      </c>
      <c r="AL217" s="34" t="str">
        <f>IF($K217=AL$4&amp;"-"&amp;AL$5,IF(COUNTIF($K$6:$K217,"="&amp;$K217)&gt;5,"",$J217),"")</f>
        <v/>
      </c>
      <c r="AM217" s="33" t="str">
        <f>IF($K217=AM$4&amp;"-"&amp;AM$5,IF(COUNTIF($K$6:$K217,"="&amp;$K217)&gt;5,"",$J217),"")</f>
        <v/>
      </c>
      <c r="AO217" s="12"/>
      <c r="AP217" s="12"/>
      <c r="AQ217" s="18"/>
      <c r="AR217" s="12"/>
      <c r="AS217" s="16"/>
      <c r="AT217" s="12"/>
      <c r="AU217" s="12"/>
      <c r="AV217" s="12"/>
      <c r="AW217" s="12"/>
      <c r="AX217" s="12"/>
    </row>
    <row r="218" spans="1:50" hidden="1" x14ac:dyDescent="0.25">
      <c r="A218" s="27">
        <v>213</v>
      </c>
      <c r="B218" s="51">
        <v>192</v>
      </c>
      <c r="C218" s="10" t="s">
        <v>417</v>
      </c>
      <c r="D218" s="3" t="s">
        <v>77</v>
      </c>
      <c r="E218" s="4" t="s">
        <v>5</v>
      </c>
      <c r="F218" s="51" t="b">
        <v>1</v>
      </c>
      <c r="G218" s="4" t="s">
        <v>12</v>
      </c>
      <c r="H218" s="4">
        <f>COUNTIF(G$6:G218,G218)</f>
        <v>167</v>
      </c>
      <c r="I218" s="53" t="str">
        <f t="shared" si="8"/>
        <v>M</v>
      </c>
      <c r="J218" s="53">
        <f>IF(I218="","",COUNTIF(I$6:I218,I218))</f>
        <v>149</v>
      </c>
      <c r="K218" s="29" t="str">
        <f t="shared" si="9"/>
        <v>SS-M</v>
      </c>
      <c r="L218" s="32" t="str">
        <f>IF($K218=L$4&amp;"-"&amp;L$5,IF(COUNTIF($K$6:$K218,"="&amp;$K218)&gt;5,"",$H218),"")</f>
        <v/>
      </c>
      <c r="M218" s="35" t="str">
        <f>IF($K218=M$4&amp;"-"&amp;M$5,IF(COUNTIF($K$6:$K218,"="&amp;$K218)&gt;5,"",$H218),"")</f>
        <v/>
      </c>
      <c r="N218" s="34" t="str">
        <f>IF($K218=N$4&amp;"-"&amp;N$5,IF(COUNTIF($K$6:$K218,"="&amp;$K218)&gt;5,"",$H218),"")</f>
        <v/>
      </c>
      <c r="O218" s="35" t="str">
        <f>IF($K218=O$4&amp;"-"&amp;O$5,IF(COUNTIF($K$6:$K218,"="&amp;$K218)&gt;5,"",$H218),"")</f>
        <v/>
      </c>
      <c r="P218" s="34" t="str">
        <f>IF($K218=P$4&amp;"-"&amp;P$5,IF(COUNTIF($K$6:$K218,"="&amp;$K218)&gt;5,"",$H218),"")</f>
        <v/>
      </c>
      <c r="Q218" s="35" t="str">
        <f>IF($K218=Q$4&amp;"-"&amp;Q$5,IF(COUNTIF($K$6:$K218,"="&amp;$K218)&gt;5,"",$H218),"")</f>
        <v/>
      </c>
      <c r="R218" s="34" t="str">
        <f>IF($K218=R$4&amp;"-"&amp;R$5,IF(COUNTIF($K$6:$K218,"="&amp;$K218)&gt;5,"",$H218),"")</f>
        <v/>
      </c>
      <c r="S218" s="35" t="str">
        <f>IF($K218=S$4&amp;"-"&amp;S$5,IF(COUNTIF($K$6:$K218,"="&amp;$K218)&gt;5,"",$H218),"")</f>
        <v/>
      </c>
      <c r="T218" s="34" t="str">
        <f>IF($K218=T$4&amp;"-"&amp;T$5,IF(COUNTIF($K$6:$K218,"="&amp;$K218)&gt;5,"",$H218),"")</f>
        <v/>
      </c>
      <c r="U218" s="35" t="str">
        <f>IF($K218=U$4&amp;"-"&amp;U$5,IF(COUNTIF($K$6:$K218,"="&amp;$K218)&gt;5,"",$H218),"")</f>
        <v/>
      </c>
      <c r="V218" s="34" t="str">
        <f>IF($K218=V$4&amp;"-"&amp;V$5,IF(COUNTIF($K$6:$K218,"="&amp;$K218)&gt;5,"",$H218),"")</f>
        <v/>
      </c>
      <c r="W218" s="35" t="str">
        <f>IF($K218=W$4&amp;"-"&amp;W$5,IF(COUNTIF($K$6:$K218,"="&amp;$K218)&gt;5,"",$H218),"")</f>
        <v/>
      </c>
      <c r="X218" s="34" t="str">
        <f>IF($K218=X$4&amp;"-"&amp;X$5,IF(COUNTIF($K$6:$K218,"="&amp;$K218)&gt;5,"",$H218),"")</f>
        <v/>
      </c>
      <c r="Y218" s="35" t="str">
        <f>IF($K218=Y$4&amp;"-"&amp;Y$5,IF(COUNTIF($K$6:$K218,"="&amp;$K218)&gt;5,"",$H218),"")</f>
        <v/>
      </c>
      <c r="Z218" s="34" t="str">
        <f>IF($K218=Z$4&amp;"-"&amp;Z$5,IF(COUNTIF($K$6:$K218,"="&amp;$K218)&gt;5,"",$H218),"")</f>
        <v/>
      </c>
      <c r="AA218" s="33" t="str">
        <f>IF($K218=AA$4&amp;"-"&amp;AA$5,IF(COUNTIF($K$6:$K218,"="&amp;$K218)&gt;5,"",$H218),"")</f>
        <v/>
      </c>
      <c r="AB218" s="32" t="str">
        <f>IF($K218=AB$4&amp;"-"&amp;AB$5,IF(COUNTIF($K$6:$K218,"="&amp;$K218)&gt;5,"",$J218),"")</f>
        <v/>
      </c>
      <c r="AC218" s="35" t="str">
        <f>IF($K218=AC$4&amp;"-"&amp;AC$5,IF(COUNTIF($K$6:$K218,"="&amp;$K218)&gt;5,"",$J218),"")</f>
        <v/>
      </c>
      <c r="AD218" s="34" t="str">
        <f>IF($K218=AD$4&amp;"-"&amp;AD$5,IF(COUNTIF($K$6:$K218,"="&amp;$K218)&gt;5,"",$J218),"")</f>
        <v/>
      </c>
      <c r="AE218" s="35" t="str">
        <f>IF($K218=AE$4&amp;"-"&amp;AE$5,IF(COUNTIF($K$6:$K218,"="&amp;$K218)&gt;5,"",$J218),"")</f>
        <v/>
      </c>
      <c r="AF218" s="34" t="str">
        <f>IF($K218=AF$4&amp;"-"&amp;AF$5,IF(COUNTIF($K$6:$K218,"="&amp;$K218)&gt;5,"",$J218),"")</f>
        <v/>
      </c>
      <c r="AG218" s="35" t="str">
        <f>IF($K218=AG$4&amp;"-"&amp;AG$5,IF(COUNTIF($K$6:$K218,"="&amp;$K218)&gt;5,"",$J218),"")</f>
        <v/>
      </c>
      <c r="AH218" s="34" t="str">
        <f>IF($K218=AH$4&amp;"-"&amp;AH$5,IF(COUNTIF($K$6:$K218,"="&amp;$K218)&gt;5,"",$J218),"")</f>
        <v/>
      </c>
      <c r="AI218" s="35" t="str">
        <f>IF($K218=AI$4&amp;"-"&amp;AI$5,IF(COUNTIF($K$6:$K218,"="&amp;$K218)&gt;5,"",$J218),"")</f>
        <v/>
      </c>
      <c r="AJ218" s="34" t="str">
        <f>IF($K218=AJ$4&amp;"-"&amp;AJ$5,IF(COUNTIF($K$6:$K218,"="&amp;$K218)&gt;5,"",$J218),"")</f>
        <v/>
      </c>
      <c r="AK218" s="35" t="str">
        <f>IF($K218=AK$4&amp;"-"&amp;AK$5,IF(COUNTIF($K$6:$K218,"="&amp;$K218)&gt;5,"",$J218),"")</f>
        <v/>
      </c>
      <c r="AL218" s="34" t="str">
        <f>IF($K218=AL$4&amp;"-"&amp;AL$5,IF(COUNTIF($K$6:$K218,"="&amp;$K218)&gt;5,"",$J218),"")</f>
        <v/>
      </c>
      <c r="AM218" s="33" t="str">
        <f>IF($K218=AM$4&amp;"-"&amp;AM$5,IF(COUNTIF($K$6:$K218,"="&amp;$K218)&gt;5,"",$J218),"")</f>
        <v/>
      </c>
      <c r="AO218" s="12"/>
      <c r="AP218" s="12"/>
      <c r="AQ218" s="18"/>
      <c r="AR218" s="12"/>
      <c r="AS218" s="16"/>
      <c r="AT218" s="12"/>
      <c r="AU218" s="12"/>
      <c r="AV218" s="12"/>
      <c r="AW218" s="12"/>
      <c r="AX218" s="12"/>
    </row>
    <row r="219" spans="1:50" hidden="1" x14ac:dyDescent="0.25">
      <c r="A219" s="26">
        <v>214</v>
      </c>
      <c r="B219" s="51">
        <v>193</v>
      </c>
      <c r="C219" s="10" t="s">
        <v>418</v>
      </c>
      <c r="D219" s="3" t="s">
        <v>36</v>
      </c>
      <c r="E219" s="4" t="s">
        <v>0</v>
      </c>
      <c r="F219" s="55" t="b">
        <v>1</v>
      </c>
      <c r="G219" s="4" t="s">
        <v>12</v>
      </c>
      <c r="H219" s="4">
        <f>COUNTIF(G$6:G219,G219)</f>
        <v>168</v>
      </c>
      <c r="I219" s="53" t="str">
        <f t="shared" si="8"/>
        <v>M</v>
      </c>
      <c r="J219" s="53">
        <f>IF(I219="","",COUNTIF(I$6:I219,I219))</f>
        <v>150</v>
      </c>
      <c r="K219" s="29" t="str">
        <f t="shared" si="9"/>
        <v>C&amp;C-M</v>
      </c>
      <c r="L219" s="32" t="str">
        <f>IF($K219=L$4&amp;"-"&amp;L$5,IF(COUNTIF($K$6:$K219,"="&amp;$K219)&gt;5,"",$H219),"")</f>
        <v/>
      </c>
      <c r="M219" s="35" t="str">
        <f>IF($K219=M$4&amp;"-"&amp;M$5,IF(COUNTIF($K$6:$K219,"="&amp;$K219)&gt;5,"",$H219),"")</f>
        <v/>
      </c>
      <c r="N219" s="34" t="str">
        <f>IF($K219=N$4&amp;"-"&amp;N$5,IF(COUNTIF($K$6:$K219,"="&amp;$K219)&gt;5,"",$H219),"")</f>
        <v/>
      </c>
      <c r="O219" s="35" t="str">
        <f>IF($K219=O$4&amp;"-"&amp;O$5,IF(COUNTIF($K$6:$K219,"="&amp;$K219)&gt;5,"",$H219),"")</f>
        <v/>
      </c>
      <c r="P219" s="34" t="str">
        <f>IF($K219=P$4&amp;"-"&amp;P$5,IF(COUNTIF($K$6:$K219,"="&amp;$K219)&gt;5,"",$H219),"")</f>
        <v/>
      </c>
      <c r="Q219" s="35" t="str">
        <f>IF($K219=Q$4&amp;"-"&amp;Q$5,IF(COUNTIF($K$6:$K219,"="&amp;$K219)&gt;5,"",$H219),"")</f>
        <v/>
      </c>
      <c r="R219" s="34" t="str">
        <f>IF($K219=R$4&amp;"-"&amp;R$5,IF(COUNTIF($K$6:$K219,"="&amp;$K219)&gt;5,"",$H219),"")</f>
        <v/>
      </c>
      <c r="S219" s="35" t="str">
        <f>IF($K219=S$4&amp;"-"&amp;S$5,IF(COUNTIF($K$6:$K219,"="&amp;$K219)&gt;5,"",$H219),"")</f>
        <v/>
      </c>
      <c r="T219" s="34" t="str">
        <f>IF($K219=T$4&amp;"-"&amp;T$5,IF(COUNTIF($K$6:$K219,"="&amp;$K219)&gt;5,"",$H219),"")</f>
        <v/>
      </c>
      <c r="U219" s="35" t="str">
        <f>IF($K219=U$4&amp;"-"&amp;U$5,IF(COUNTIF($K$6:$K219,"="&amp;$K219)&gt;5,"",$H219),"")</f>
        <v/>
      </c>
      <c r="V219" s="34" t="str">
        <f>IF($K219=V$4&amp;"-"&amp;V$5,IF(COUNTIF($K$6:$K219,"="&amp;$K219)&gt;5,"",$H219),"")</f>
        <v/>
      </c>
      <c r="W219" s="35" t="str">
        <f>IF($K219=W$4&amp;"-"&amp;W$5,IF(COUNTIF($K$6:$K219,"="&amp;$K219)&gt;5,"",$H219),"")</f>
        <v/>
      </c>
      <c r="X219" s="34" t="str">
        <f>IF($K219=X$4&amp;"-"&amp;X$5,IF(COUNTIF($K$6:$K219,"="&amp;$K219)&gt;5,"",$H219),"")</f>
        <v/>
      </c>
      <c r="Y219" s="35" t="str">
        <f>IF($K219=Y$4&amp;"-"&amp;Y$5,IF(COUNTIF($K$6:$K219,"="&amp;$K219)&gt;5,"",$H219),"")</f>
        <v/>
      </c>
      <c r="Z219" s="34" t="str">
        <f>IF($K219=Z$4&amp;"-"&amp;Z$5,IF(COUNTIF($K$6:$K219,"="&amp;$K219)&gt;5,"",$H219),"")</f>
        <v/>
      </c>
      <c r="AA219" s="33" t="str">
        <f>IF($K219=AA$4&amp;"-"&amp;AA$5,IF(COUNTIF($K$6:$K219,"="&amp;$K219)&gt;5,"",$H219),"")</f>
        <v/>
      </c>
      <c r="AB219" s="32" t="str">
        <f>IF($K219=AB$4&amp;"-"&amp;AB$5,IF(COUNTIF($K$6:$K219,"="&amp;$K219)&gt;5,"",$J219),"")</f>
        <v/>
      </c>
      <c r="AC219" s="35" t="str">
        <f>IF($K219=AC$4&amp;"-"&amp;AC$5,IF(COUNTIF($K$6:$K219,"="&amp;$K219)&gt;5,"",$J219),"")</f>
        <v/>
      </c>
      <c r="AD219" s="34" t="str">
        <f>IF($K219=AD$4&amp;"-"&amp;AD$5,IF(COUNTIF($K$6:$K219,"="&amp;$K219)&gt;5,"",$J219),"")</f>
        <v/>
      </c>
      <c r="AE219" s="35" t="str">
        <f>IF($K219=AE$4&amp;"-"&amp;AE$5,IF(COUNTIF($K$6:$K219,"="&amp;$K219)&gt;5,"",$J219),"")</f>
        <v/>
      </c>
      <c r="AF219" s="34" t="str">
        <f>IF($K219=AF$4&amp;"-"&amp;AF$5,IF(COUNTIF($K$6:$K219,"="&amp;$K219)&gt;5,"",$J219),"")</f>
        <v/>
      </c>
      <c r="AG219" s="35" t="str">
        <f>IF($K219=AG$4&amp;"-"&amp;AG$5,IF(COUNTIF($K$6:$K219,"="&amp;$K219)&gt;5,"",$J219),"")</f>
        <v/>
      </c>
      <c r="AH219" s="34" t="str">
        <f>IF($K219=AH$4&amp;"-"&amp;AH$5,IF(COUNTIF($K$6:$K219,"="&amp;$K219)&gt;5,"",$J219),"")</f>
        <v/>
      </c>
      <c r="AI219" s="35" t="str">
        <f>IF($K219=AI$4&amp;"-"&amp;AI$5,IF(COUNTIF($K$6:$K219,"="&amp;$K219)&gt;5,"",$J219),"")</f>
        <v/>
      </c>
      <c r="AJ219" s="34" t="str">
        <f>IF($K219=AJ$4&amp;"-"&amp;AJ$5,IF(COUNTIF($K$6:$K219,"="&amp;$K219)&gt;5,"",$J219),"")</f>
        <v/>
      </c>
      <c r="AK219" s="35" t="str">
        <f>IF($K219=AK$4&amp;"-"&amp;AK$5,IF(COUNTIF($K$6:$K219,"="&amp;$K219)&gt;5,"",$J219),"")</f>
        <v/>
      </c>
      <c r="AL219" s="34" t="str">
        <f>IF($K219=AL$4&amp;"-"&amp;AL$5,IF(COUNTIF($K$6:$K219,"="&amp;$K219)&gt;5,"",$J219),"")</f>
        <v/>
      </c>
      <c r="AM219" s="33" t="str">
        <f>IF($K219=AM$4&amp;"-"&amp;AM$5,IF(COUNTIF($K$6:$K219,"="&amp;$K219)&gt;5,"",$J219),"")</f>
        <v/>
      </c>
      <c r="AO219" s="12"/>
      <c r="AP219" s="12"/>
      <c r="AQ219" s="18"/>
      <c r="AR219" s="12"/>
      <c r="AS219" s="16"/>
      <c r="AT219" s="12"/>
      <c r="AU219" s="12"/>
      <c r="AV219" s="12"/>
      <c r="AW219" s="12"/>
      <c r="AX219" s="12"/>
    </row>
    <row r="220" spans="1:50" hidden="1" x14ac:dyDescent="0.25">
      <c r="A220" s="27">
        <v>215</v>
      </c>
      <c r="B220" s="51">
        <v>194</v>
      </c>
      <c r="C220" s="10" t="s">
        <v>419</v>
      </c>
      <c r="D220" s="3" t="s">
        <v>294</v>
      </c>
      <c r="E220" s="4" t="s">
        <v>4</v>
      </c>
      <c r="F220" s="51" t="b">
        <v>1</v>
      </c>
      <c r="G220" s="4" t="s">
        <v>12</v>
      </c>
      <c r="H220" s="4">
        <f>COUNTIF(G$6:G220,G220)</f>
        <v>169</v>
      </c>
      <c r="I220" s="53" t="str">
        <f t="shared" si="8"/>
        <v>M</v>
      </c>
      <c r="J220" s="53">
        <f>IF(I220="","",COUNTIF(I$6:I220,I220))</f>
        <v>151</v>
      </c>
      <c r="K220" s="29" t="str">
        <f t="shared" si="9"/>
        <v>NJ-M</v>
      </c>
      <c r="L220" s="32" t="str">
        <f>IF($K220=L$4&amp;"-"&amp;L$5,IF(COUNTIF($K$6:$K220,"="&amp;$K220)&gt;5,"",$H220),"")</f>
        <v/>
      </c>
      <c r="M220" s="35" t="str">
        <f>IF($K220=M$4&amp;"-"&amp;M$5,IF(COUNTIF($K$6:$K220,"="&amp;$K220)&gt;5,"",$H220),"")</f>
        <v/>
      </c>
      <c r="N220" s="34" t="str">
        <f>IF($K220=N$4&amp;"-"&amp;N$5,IF(COUNTIF($K$6:$K220,"="&amp;$K220)&gt;5,"",$H220),"")</f>
        <v/>
      </c>
      <c r="O220" s="35" t="str">
        <f>IF($K220=O$4&amp;"-"&amp;O$5,IF(COUNTIF($K$6:$K220,"="&amp;$K220)&gt;5,"",$H220),"")</f>
        <v/>
      </c>
      <c r="P220" s="34" t="str">
        <f>IF($K220=P$4&amp;"-"&amp;P$5,IF(COUNTIF($K$6:$K220,"="&amp;$K220)&gt;5,"",$H220),"")</f>
        <v/>
      </c>
      <c r="Q220" s="35" t="str">
        <f>IF($K220=Q$4&amp;"-"&amp;Q$5,IF(COUNTIF($K$6:$K220,"="&amp;$K220)&gt;5,"",$H220),"")</f>
        <v/>
      </c>
      <c r="R220" s="34" t="str">
        <f>IF($K220=R$4&amp;"-"&amp;R$5,IF(COUNTIF($K$6:$K220,"="&amp;$K220)&gt;5,"",$H220),"")</f>
        <v/>
      </c>
      <c r="S220" s="35" t="str">
        <f>IF($K220=S$4&amp;"-"&amp;S$5,IF(COUNTIF($K$6:$K220,"="&amp;$K220)&gt;5,"",$H220),"")</f>
        <v/>
      </c>
      <c r="T220" s="34" t="str">
        <f>IF($K220=T$4&amp;"-"&amp;T$5,IF(COUNTIF($K$6:$K220,"="&amp;$K220)&gt;5,"",$H220),"")</f>
        <v/>
      </c>
      <c r="U220" s="35" t="str">
        <f>IF($K220=U$4&amp;"-"&amp;U$5,IF(COUNTIF($K$6:$K220,"="&amp;$K220)&gt;5,"",$H220),"")</f>
        <v/>
      </c>
      <c r="V220" s="34" t="str">
        <f>IF($K220=V$4&amp;"-"&amp;V$5,IF(COUNTIF($K$6:$K220,"="&amp;$K220)&gt;5,"",$H220),"")</f>
        <v/>
      </c>
      <c r="W220" s="35" t="str">
        <f>IF($K220=W$4&amp;"-"&amp;W$5,IF(COUNTIF($K$6:$K220,"="&amp;$K220)&gt;5,"",$H220),"")</f>
        <v/>
      </c>
      <c r="X220" s="34" t="str">
        <f>IF($K220=X$4&amp;"-"&amp;X$5,IF(COUNTIF($K$6:$K220,"="&amp;$K220)&gt;5,"",$H220),"")</f>
        <v/>
      </c>
      <c r="Y220" s="35" t="str">
        <f>IF($K220=Y$4&amp;"-"&amp;Y$5,IF(COUNTIF($K$6:$K220,"="&amp;$K220)&gt;5,"",$H220),"")</f>
        <v/>
      </c>
      <c r="Z220" s="34" t="str">
        <f>IF($K220=Z$4&amp;"-"&amp;Z$5,IF(COUNTIF($K$6:$K220,"="&amp;$K220)&gt;5,"",$H220),"")</f>
        <v/>
      </c>
      <c r="AA220" s="33" t="str">
        <f>IF($K220=AA$4&amp;"-"&amp;AA$5,IF(COUNTIF($K$6:$K220,"="&amp;$K220)&gt;5,"",$H220),"")</f>
        <v/>
      </c>
      <c r="AB220" s="32" t="str">
        <f>IF($K220=AB$4&amp;"-"&amp;AB$5,IF(COUNTIF($K$6:$K220,"="&amp;$K220)&gt;5,"",$J220),"")</f>
        <v/>
      </c>
      <c r="AC220" s="35" t="str">
        <f>IF($K220=AC$4&amp;"-"&amp;AC$5,IF(COUNTIF($K$6:$K220,"="&amp;$K220)&gt;5,"",$J220),"")</f>
        <v/>
      </c>
      <c r="AD220" s="34" t="str">
        <f>IF($K220=AD$4&amp;"-"&amp;AD$5,IF(COUNTIF($K$6:$K220,"="&amp;$K220)&gt;5,"",$J220),"")</f>
        <v/>
      </c>
      <c r="AE220" s="35" t="str">
        <f>IF($K220=AE$4&amp;"-"&amp;AE$5,IF(COUNTIF($K$6:$K220,"="&amp;$K220)&gt;5,"",$J220),"")</f>
        <v/>
      </c>
      <c r="AF220" s="34" t="str">
        <f>IF($K220=AF$4&amp;"-"&amp;AF$5,IF(COUNTIF($K$6:$K220,"="&amp;$K220)&gt;5,"",$J220),"")</f>
        <v/>
      </c>
      <c r="AG220" s="35" t="str">
        <f>IF($K220=AG$4&amp;"-"&amp;AG$5,IF(COUNTIF($K$6:$K220,"="&amp;$K220)&gt;5,"",$J220),"")</f>
        <v/>
      </c>
      <c r="AH220" s="34" t="str">
        <f>IF($K220=AH$4&amp;"-"&amp;AH$5,IF(COUNTIF($K$6:$K220,"="&amp;$K220)&gt;5,"",$J220),"")</f>
        <v/>
      </c>
      <c r="AI220" s="35" t="str">
        <f>IF($K220=AI$4&amp;"-"&amp;AI$5,IF(COUNTIF($K$6:$K220,"="&amp;$K220)&gt;5,"",$J220),"")</f>
        <v/>
      </c>
      <c r="AJ220" s="34" t="str">
        <f>IF($K220=AJ$4&amp;"-"&amp;AJ$5,IF(COUNTIF($K$6:$K220,"="&amp;$K220)&gt;5,"",$J220),"")</f>
        <v/>
      </c>
      <c r="AK220" s="35" t="str">
        <f>IF($K220=AK$4&amp;"-"&amp;AK$5,IF(COUNTIF($K$6:$K220,"="&amp;$K220)&gt;5,"",$J220),"")</f>
        <v/>
      </c>
      <c r="AL220" s="34" t="str">
        <f>IF($K220=AL$4&amp;"-"&amp;AL$5,IF(COUNTIF($K$6:$K220,"="&amp;$K220)&gt;5,"",$J220),"")</f>
        <v/>
      </c>
      <c r="AM220" s="33" t="str">
        <f>IF($K220=AM$4&amp;"-"&amp;AM$5,IF(COUNTIF($K$6:$K220,"="&amp;$K220)&gt;5,"",$J220),"")</f>
        <v/>
      </c>
      <c r="AO220" s="12"/>
      <c r="AP220" s="12"/>
      <c r="AQ220" s="18"/>
      <c r="AR220" s="12"/>
      <c r="AS220" s="16"/>
      <c r="AT220" s="12"/>
      <c r="AU220" s="12"/>
      <c r="AV220" s="12"/>
      <c r="AW220" s="12"/>
      <c r="AX220" s="12"/>
    </row>
    <row r="221" spans="1:50" x14ac:dyDescent="0.25">
      <c r="A221" s="26">
        <v>216</v>
      </c>
      <c r="B221" s="51">
        <v>195</v>
      </c>
      <c r="C221" s="10" t="s">
        <v>420</v>
      </c>
      <c r="D221" s="3" t="s">
        <v>314</v>
      </c>
      <c r="E221" s="4" t="s">
        <v>3</v>
      </c>
      <c r="F221" s="55" t="b">
        <v>1</v>
      </c>
      <c r="G221" s="4" t="s">
        <v>12</v>
      </c>
      <c r="H221" s="4">
        <f>COUNTIF(G$6:G221,G221)</f>
        <v>170</v>
      </c>
      <c r="I221" s="53" t="str">
        <f t="shared" si="8"/>
        <v>M</v>
      </c>
      <c r="J221" s="53">
        <f>IF(I221="","",COUNTIF(I$6:I221,I221))</f>
        <v>152</v>
      </c>
      <c r="K221" s="29" t="str">
        <f t="shared" si="9"/>
        <v>HRC-M</v>
      </c>
      <c r="L221" s="32" t="str">
        <f>IF($K221=L$4&amp;"-"&amp;L$5,IF(COUNTIF($K$6:$K221,"="&amp;$K221)&gt;5,"",$H221),"")</f>
        <v/>
      </c>
      <c r="M221" s="35" t="str">
        <f>IF($K221=M$4&amp;"-"&amp;M$5,IF(COUNTIF($K$6:$K221,"="&amp;$K221)&gt;5,"",$H221),"")</f>
        <v/>
      </c>
      <c r="N221" s="34" t="str">
        <f>IF($K221=N$4&amp;"-"&amp;N$5,IF(COUNTIF($K$6:$K221,"="&amp;$K221)&gt;5,"",$H221),"")</f>
        <v/>
      </c>
      <c r="O221" s="35" t="str">
        <f>IF($K221=O$4&amp;"-"&amp;O$5,IF(COUNTIF($K$6:$K221,"="&amp;$K221)&gt;5,"",$H221),"")</f>
        <v/>
      </c>
      <c r="P221" s="34" t="str">
        <f>IF($K221=P$4&amp;"-"&amp;P$5,IF(COUNTIF($K$6:$K221,"="&amp;$K221)&gt;5,"",$H221),"")</f>
        <v/>
      </c>
      <c r="Q221" s="35" t="str">
        <f>IF($K221=Q$4&amp;"-"&amp;Q$5,IF(COUNTIF($K$6:$K221,"="&amp;$K221)&gt;5,"",$H221),"")</f>
        <v/>
      </c>
      <c r="R221" s="34" t="str">
        <f>IF($K221=R$4&amp;"-"&amp;R$5,IF(COUNTIF($K$6:$K221,"="&amp;$K221)&gt;5,"",$H221),"")</f>
        <v/>
      </c>
      <c r="S221" s="35" t="str">
        <f>IF($K221=S$4&amp;"-"&amp;S$5,IF(COUNTIF($K$6:$K221,"="&amp;$K221)&gt;5,"",$H221),"")</f>
        <v/>
      </c>
      <c r="T221" s="34" t="str">
        <f>IF($K221=T$4&amp;"-"&amp;T$5,IF(COUNTIF($K$6:$K221,"="&amp;$K221)&gt;5,"",$H221),"")</f>
        <v/>
      </c>
      <c r="U221" s="35" t="str">
        <f>IF($K221=U$4&amp;"-"&amp;U$5,IF(COUNTIF($K$6:$K221,"="&amp;$K221)&gt;5,"",$H221),"")</f>
        <v/>
      </c>
      <c r="V221" s="34" t="str">
        <f>IF($K221=V$4&amp;"-"&amp;V$5,IF(COUNTIF($K$6:$K221,"="&amp;$K221)&gt;5,"",$H221),"")</f>
        <v/>
      </c>
      <c r="W221" s="35" t="str">
        <f>IF($K221=W$4&amp;"-"&amp;W$5,IF(COUNTIF($K$6:$K221,"="&amp;$K221)&gt;5,"",$H221),"")</f>
        <v/>
      </c>
      <c r="X221" s="34" t="str">
        <f>IF($K221=X$4&amp;"-"&amp;X$5,IF(COUNTIF($K$6:$K221,"="&amp;$K221)&gt;5,"",$H221),"")</f>
        <v/>
      </c>
      <c r="Y221" s="35" t="str">
        <f>IF($K221=Y$4&amp;"-"&amp;Y$5,IF(COUNTIF($K$6:$K221,"="&amp;$K221)&gt;5,"",$H221),"")</f>
        <v/>
      </c>
      <c r="Z221" s="34" t="str">
        <f>IF($K221=Z$4&amp;"-"&amp;Z$5,IF(COUNTIF($K$6:$K221,"="&amp;$K221)&gt;5,"",$H221),"")</f>
        <v/>
      </c>
      <c r="AA221" s="33" t="str">
        <f>IF($K221=AA$4&amp;"-"&amp;AA$5,IF(COUNTIF($K$6:$K221,"="&amp;$K221)&gt;5,"",$H221),"")</f>
        <v/>
      </c>
      <c r="AB221" s="32" t="str">
        <f>IF($K221=AB$4&amp;"-"&amp;AB$5,IF(COUNTIF($K$6:$K221,"="&amp;$K221)&gt;5,"",$J221),"")</f>
        <v/>
      </c>
      <c r="AC221" s="35" t="str">
        <f>IF($K221=AC$4&amp;"-"&amp;AC$5,IF(COUNTIF($K$6:$K221,"="&amp;$K221)&gt;5,"",$J221),"")</f>
        <v/>
      </c>
      <c r="AD221" s="34" t="str">
        <f>IF($K221=AD$4&amp;"-"&amp;AD$5,IF(COUNTIF($K$6:$K221,"="&amp;$K221)&gt;5,"",$J221),"")</f>
        <v/>
      </c>
      <c r="AE221" s="35" t="str">
        <f>IF($K221=AE$4&amp;"-"&amp;AE$5,IF(COUNTIF($K$6:$K221,"="&amp;$K221)&gt;5,"",$J221),"")</f>
        <v/>
      </c>
      <c r="AF221" s="34" t="str">
        <f>IF($K221=AF$4&amp;"-"&amp;AF$5,IF(COUNTIF($K$6:$K221,"="&amp;$K221)&gt;5,"",$J221),"")</f>
        <v/>
      </c>
      <c r="AG221" s="35" t="str">
        <f>IF($K221=AG$4&amp;"-"&amp;AG$5,IF(COUNTIF($K$6:$K221,"="&amp;$K221)&gt;5,"",$J221),"")</f>
        <v/>
      </c>
      <c r="AH221" s="34" t="str">
        <f>IF($K221=AH$4&amp;"-"&amp;AH$5,IF(COUNTIF($K$6:$K221,"="&amp;$K221)&gt;5,"",$J221),"")</f>
        <v/>
      </c>
      <c r="AI221" s="35" t="str">
        <f>IF($K221=AI$4&amp;"-"&amp;AI$5,IF(COUNTIF($K$6:$K221,"="&amp;$K221)&gt;5,"",$J221),"")</f>
        <v/>
      </c>
      <c r="AJ221" s="34" t="str">
        <f>IF($K221=AJ$4&amp;"-"&amp;AJ$5,IF(COUNTIF($K$6:$K221,"="&amp;$K221)&gt;5,"",$J221),"")</f>
        <v/>
      </c>
      <c r="AK221" s="35" t="str">
        <f>IF($K221=AK$4&amp;"-"&amp;AK$5,IF(COUNTIF($K$6:$K221,"="&amp;$K221)&gt;5,"",$J221),"")</f>
        <v/>
      </c>
      <c r="AL221" s="34" t="str">
        <f>IF($K221=AL$4&amp;"-"&amp;AL$5,IF(COUNTIF($K$6:$K221,"="&amp;$K221)&gt;5,"",$J221),"")</f>
        <v/>
      </c>
      <c r="AM221" s="33" t="str">
        <f>IF($K221=AM$4&amp;"-"&amp;AM$5,IF(COUNTIF($K$6:$K221,"="&amp;$K221)&gt;5,"",$J221),"")</f>
        <v/>
      </c>
      <c r="AO221" s="12"/>
      <c r="AP221" s="12"/>
      <c r="AQ221" s="18"/>
      <c r="AR221" s="12"/>
      <c r="AS221" s="16"/>
      <c r="AT221" s="12"/>
      <c r="AU221" s="12"/>
      <c r="AV221" s="12"/>
      <c r="AW221" s="12"/>
      <c r="AX221" s="12"/>
    </row>
    <row r="222" spans="1:50" hidden="1" x14ac:dyDescent="0.25">
      <c r="A222" s="27">
        <v>217</v>
      </c>
      <c r="B222" s="51">
        <v>196</v>
      </c>
      <c r="C222" s="10" t="s">
        <v>421</v>
      </c>
      <c r="D222" s="3" t="s">
        <v>218</v>
      </c>
      <c r="E222" s="4" t="s">
        <v>2</v>
      </c>
      <c r="F222" s="51" t="b">
        <v>1</v>
      </c>
      <c r="G222" s="4" t="s">
        <v>13</v>
      </c>
      <c r="H222" s="4">
        <f>COUNTIF(G$6:G222,G222)</f>
        <v>47</v>
      </c>
      <c r="I222" s="53" t="str">
        <f t="shared" si="8"/>
        <v>F</v>
      </c>
      <c r="J222" s="53">
        <f>IF(I222="","",COUNTIF(I$6:I222,I222))</f>
        <v>44</v>
      </c>
      <c r="K222" s="29" t="str">
        <f t="shared" si="9"/>
        <v>Ely-F</v>
      </c>
      <c r="L222" s="32" t="str">
        <f>IF($K222=L$4&amp;"-"&amp;L$5,IF(COUNTIF($K$6:$K222,"="&amp;$K222)&gt;5,"",$H222),"")</f>
        <v/>
      </c>
      <c r="M222" s="35" t="str">
        <f>IF($K222=M$4&amp;"-"&amp;M$5,IF(COUNTIF($K$6:$K222,"="&amp;$K222)&gt;5,"",$H222),"")</f>
        <v/>
      </c>
      <c r="N222" s="34" t="str">
        <f>IF($K222=N$4&amp;"-"&amp;N$5,IF(COUNTIF($K$6:$K222,"="&amp;$K222)&gt;5,"",$H222),"")</f>
        <v/>
      </c>
      <c r="O222" s="35" t="str">
        <f>IF($K222=O$4&amp;"-"&amp;O$5,IF(COUNTIF($K$6:$K222,"="&amp;$K222)&gt;5,"",$H222),"")</f>
        <v/>
      </c>
      <c r="P222" s="34" t="str">
        <f>IF($K222=P$4&amp;"-"&amp;P$5,IF(COUNTIF($K$6:$K222,"="&amp;$K222)&gt;5,"",$H222),"")</f>
        <v/>
      </c>
      <c r="Q222" s="35" t="str">
        <f>IF($K222=Q$4&amp;"-"&amp;Q$5,IF(COUNTIF($K$6:$K222,"="&amp;$K222)&gt;5,"",$H222),"")</f>
        <v/>
      </c>
      <c r="R222" s="34" t="str">
        <f>IF($K222=R$4&amp;"-"&amp;R$5,IF(COUNTIF($K$6:$K222,"="&amp;$K222)&gt;5,"",$H222),"")</f>
        <v/>
      </c>
      <c r="S222" s="35" t="str">
        <f>IF($K222=S$4&amp;"-"&amp;S$5,IF(COUNTIF($K$6:$K222,"="&amp;$K222)&gt;5,"",$H222),"")</f>
        <v/>
      </c>
      <c r="T222" s="34" t="str">
        <f>IF($K222=T$4&amp;"-"&amp;T$5,IF(COUNTIF($K$6:$K222,"="&amp;$K222)&gt;5,"",$H222),"")</f>
        <v/>
      </c>
      <c r="U222" s="35" t="str">
        <f>IF($K222=U$4&amp;"-"&amp;U$5,IF(COUNTIF($K$6:$K222,"="&amp;$K222)&gt;5,"",$H222),"")</f>
        <v/>
      </c>
      <c r="V222" s="34" t="str">
        <f>IF($K222=V$4&amp;"-"&amp;V$5,IF(COUNTIF($K$6:$K222,"="&amp;$K222)&gt;5,"",$H222),"")</f>
        <v/>
      </c>
      <c r="W222" s="35" t="str">
        <f>IF($K222=W$4&amp;"-"&amp;W$5,IF(COUNTIF($K$6:$K222,"="&amp;$K222)&gt;5,"",$H222),"")</f>
        <v/>
      </c>
      <c r="X222" s="34" t="str">
        <f>IF($K222=X$4&amp;"-"&amp;X$5,IF(COUNTIF($K$6:$K222,"="&amp;$K222)&gt;5,"",$H222),"")</f>
        <v/>
      </c>
      <c r="Y222" s="35" t="str">
        <f>IF($K222=Y$4&amp;"-"&amp;Y$5,IF(COUNTIF($K$6:$K222,"="&amp;$K222)&gt;5,"",$H222),"")</f>
        <v/>
      </c>
      <c r="Z222" s="34" t="str">
        <f>IF($K222=Z$4&amp;"-"&amp;Z$5,IF(COUNTIF($K$6:$K222,"="&amp;$K222)&gt;5,"",$H222),"")</f>
        <v/>
      </c>
      <c r="AA222" s="33" t="str">
        <f>IF($K222=AA$4&amp;"-"&amp;AA$5,IF(COUNTIF($K$6:$K222,"="&amp;$K222)&gt;5,"",$H222),"")</f>
        <v/>
      </c>
      <c r="AB222" s="32" t="str">
        <f>IF($K222=AB$4&amp;"-"&amp;AB$5,IF(COUNTIF($K$6:$K222,"="&amp;$K222)&gt;5,"",$J222),"")</f>
        <v/>
      </c>
      <c r="AC222" s="35" t="str">
        <f>IF($K222=AC$4&amp;"-"&amp;AC$5,IF(COUNTIF($K$6:$K222,"="&amp;$K222)&gt;5,"",$J222),"")</f>
        <v/>
      </c>
      <c r="AD222" s="34" t="str">
        <f>IF($K222=AD$4&amp;"-"&amp;AD$5,IF(COUNTIF($K$6:$K222,"="&amp;$K222)&gt;5,"",$J222),"")</f>
        <v/>
      </c>
      <c r="AE222" s="35" t="str">
        <f>IF($K222=AE$4&amp;"-"&amp;AE$5,IF(COUNTIF($K$6:$K222,"="&amp;$K222)&gt;5,"",$J222),"")</f>
        <v/>
      </c>
      <c r="AF222" s="34" t="str">
        <f>IF($K222=AF$4&amp;"-"&amp;AF$5,IF(COUNTIF($K$6:$K222,"="&amp;$K222)&gt;5,"",$J222),"")</f>
        <v/>
      </c>
      <c r="AG222" s="35" t="str">
        <f>IF($K222=AG$4&amp;"-"&amp;AG$5,IF(COUNTIF($K$6:$K222,"="&amp;$K222)&gt;5,"",$J222),"")</f>
        <v/>
      </c>
      <c r="AH222" s="34" t="str">
        <f>IF($K222=AH$4&amp;"-"&amp;AH$5,IF(COUNTIF($K$6:$K222,"="&amp;$K222)&gt;5,"",$J222),"")</f>
        <v/>
      </c>
      <c r="AI222" s="35" t="str">
        <f>IF($K222=AI$4&amp;"-"&amp;AI$5,IF(COUNTIF($K$6:$K222,"="&amp;$K222)&gt;5,"",$J222),"")</f>
        <v/>
      </c>
      <c r="AJ222" s="34" t="str">
        <f>IF($K222=AJ$4&amp;"-"&amp;AJ$5,IF(COUNTIF($K$6:$K222,"="&amp;$K222)&gt;5,"",$J222),"")</f>
        <v/>
      </c>
      <c r="AK222" s="35" t="str">
        <f>IF($K222=AK$4&amp;"-"&amp;AK$5,IF(COUNTIF($K$6:$K222,"="&amp;$K222)&gt;5,"",$J222),"")</f>
        <v/>
      </c>
      <c r="AL222" s="34" t="str">
        <f>IF($K222=AL$4&amp;"-"&amp;AL$5,IF(COUNTIF($K$6:$K222,"="&amp;$K222)&gt;5,"",$J222),"")</f>
        <v/>
      </c>
      <c r="AM222" s="33" t="str">
        <f>IF($K222=AM$4&amp;"-"&amp;AM$5,IF(COUNTIF($K$6:$K222,"="&amp;$K222)&gt;5,"",$J222),"")</f>
        <v/>
      </c>
      <c r="AO222" s="12"/>
      <c r="AP222" s="12"/>
      <c r="AQ222" s="18"/>
      <c r="AR222" s="12"/>
      <c r="AS222" s="16"/>
      <c r="AT222" s="12"/>
      <c r="AU222" s="12"/>
      <c r="AV222" s="12"/>
      <c r="AW222" s="12"/>
      <c r="AX222" s="12"/>
    </row>
    <row r="223" spans="1:50" hidden="1" x14ac:dyDescent="0.25">
      <c r="A223" s="26">
        <v>218</v>
      </c>
      <c r="B223" s="51">
        <v>197</v>
      </c>
      <c r="C223" s="10" t="s">
        <v>570</v>
      </c>
      <c r="D223" s="3" t="s">
        <v>291</v>
      </c>
      <c r="E223" s="4" t="s">
        <v>4</v>
      </c>
      <c r="F223" s="55" t="b">
        <v>1</v>
      </c>
      <c r="G223" s="4" t="s">
        <v>13</v>
      </c>
      <c r="H223" s="4">
        <f>COUNTIF(G$6:G223,G223)</f>
        <v>48</v>
      </c>
      <c r="I223" s="53" t="str">
        <f t="shared" si="8"/>
        <v>F</v>
      </c>
      <c r="J223" s="53">
        <f>IF(I223="","",COUNTIF(I$6:I223,I223))</f>
        <v>45</v>
      </c>
      <c r="K223" s="29" t="str">
        <f t="shared" si="9"/>
        <v>NJ-F</v>
      </c>
      <c r="L223" s="32" t="str">
        <f>IF($K223=L$4&amp;"-"&amp;L$5,IF(COUNTIF($K$6:$K223,"="&amp;$K223)&gt;5,"",$H223),"")</f>
        <v/>
      </c>
      <c r="M223" s="35" t="str">
        <f>IF($K223=M$4&amp;"-"&amp;M$5,IF(COUNTIF($K$6:$K223,"="&amp;$K223)&gt;5,"",$H223),"")</f>
        <v/>
      </c>
      <c r="N223" s="34" t="str">
        <f>IF($K223=N$4&amp;"-"&amp;N$5,IF(COUNTIF($K$6:$K223,"="&amp;$K223)&gt;5,"",$H223),"")</f>
        <v/>
      </c>
      <c r="O223" s="35" t="str">
        <f>IF($K223=O$4&amp;"-"&amp;O$5,IF(COUNTIF($K$6:$K223,"="&amp;$K223)&gt;5,"",$H223),"")</f>
        <v/>
      </c>
      <c r="P223" s="34" t="str">
        <f>IF($K223=P$4&amp;"-"&amp;P$5,IF(COUNTIF($K$6:$K223,"="&amp;$K223)&gt;5,"",$H223),"")</f>
        <v/>
      </c>
      <c r="Q223" s="35" t="str">
        <f>IF($K223=Q$4&amp;"-"&amp;Q$5,IF(COUNTIF($K$6:$K223,"="&amp;$K223)&gt;5,"",$H223),"")</f>
        <v/>
      </c>
      <c r="R223" s="34" t="str">
        <f>IF($K223=R$4&amp;"-"&amp;R$5,IF(COUNTIF($K$6:$K223,"="&amp;$K223)&gt;5,"",$H223),"")</f>
        <v/>
      </c>
      <c r="S223" s="35" t="str">
        <f>IF($K223=S$4&amp;"-"&amp;S$5,IF(COUNTIF($K$6:$K223,"="&amp;$K223)&gt;5,"",$H223),"")</f>
        <v/>
      </c>
      <c r="T223" s="34" t="str">
        <f>IF($K223=T$4&amp;"-"&amp;T$5,IF(COUNTIF($K$6:$K223,"="&amp;$K223)&gt;5,"",$H223),"")</f>
        <v/>
      </c>
      <c r="U223" s="35" t="str">
        <f>IF($K223=U$4&amp;"-"&amp;U$5,IF(COUNTIF($K$6:$K223,"="&amp;$K223)&gt;5,"",$H223),"")</f>
        <v/>
      </c>
      <c r="V223" s="34" t="str">
        <f>IF($K223=V$4&amp;"-"&amp;V$5,IF(COUNTIF($K$6:$K223,"="&amp;$K223)&gt;5,"",$H223),"")</f>
        <v/>
      </c>
      <c r="W223" s="35">
        <f>IF($K223=W$4&amp;"-"&amp;W$5,IF(COUNTIF($K$6:$K223,"="&amp;$K223)&gt;5,"",$H223),"")</f>
        <v>48</v>
      </c>
      <c r="X223" s="34" t="str">
        <f>IF($K223=X$4&amp;"-"&amp;X$5,IF(COUNTIF($K$6:$K223,"="&amp;$K223)&gt;5,"",$H223),"")</f>
        <v/>
      </c>
      <c r="Y223" s="35" t="str">
        <f>IF($K223=Y$4&amp;"-"&amp;Y$5,IF(COUNTIF($K$6:$K223,"="&amp;$K223)&gt;5,"",$H223),"")</f>
        <v/>
      </c>
      <c r="Z223" s="34" t="str">
        <f>IF($K223=Z$4&amp;"-"&amp;Z$5,IF(COUNTIF($K$6:$K223,"="&amp;$K223)&gt;5,"",$H223),"")</f>
        <v/>
      </c>
      <c r="AA223" s="33" t="str">
        <f>IF($K223=AA$4&amp;"-"&amp;AA$5,IF(COUNTIF($K$6:$K223,"="&amp;$K223)&gt;5,"",$H223),"")</f>
        <v/>
      </c>
      <c r="AB223" s="32" t="str">
        <f>IF($K223=AB$4&amp;"-"&amp;AB$5,IF(COUNTIF($K$6:$K223,"="&amp;$K223)&gt;5,"",$J223),"")</f>
        <v/>
      </c>
      <c r="AC223" s="35" t="str">
        <f>IF($K223=AC$4&amp;"-"&amp;AC$5,IF(COUNTIF($K$6:$K223,"="&amp;$K223)&gt;5,"",$J223),"")</f>
        <v/>
      </c>
      <c r="AD223" s="34" t="str">
        <f>IF($K223=AD$4&amp;"-"&amp;AD$5,IF(COUNTIF($K$6:$K223,"="&amp;$K223)&gt;5,"",$J223),"")</f>
        <v/>
      </c>
      <c r="AE223" s="35" t="str">
        <f>IF($K223=AE$4&amp;"-"&amp;AE$5,IF(COUNTIF($K$6:$K223,"="&amp;$K223)&gt;5,"",$J223),"")</f>
        <v/>
      </c>
      <c r="AF223" s="34" t="str">
        <f>IF($K223=AF$4&amp;"-"&amp;AF$5,IF(COUNTIF($K$6:$K223,"="&amp;$K223)&gt;5,"",$J223),"")</f>
        <v/>
      </c>
      <c r="AG223" s="35" t="str">
        <f>IF($K223=AG$4&amp;"-"&amp;AG$5,IF(COUNTIF($K$6:$K223,"="&amp;$K223)&gt;5,"",$J223),"")</f>
        <v/>
      </c>
      <c r="AH223" s="34" t="str">
        <f>IF($K223=AH$4&amp;"-"&amp;AH$5,IF(COUNTIF($K$6:$K223,"="&amp;$K223)&gt;5,"",$J223),"")</f>
        <v/>
      </c>
      <c r="AI223" s="35" t="str">
        <f>IF($K223=AI$4&amp;"-"&amp;AI$5,IF(COUNTIF($K$6:$K223,"="&amp;$K223)&gt;5,"",$J223),"")</f>
        <v/>
      </c>
      <c r="AJ223" s="34" t="str">
        <f>IF($K223=AJ$4&amp;"-"&amp;AJ$5,IF(COUNTIF($K$6:$K223,"="&amp;$K223)&gt;5,"",$J223),"")</f>
        <v/>
      </c>
      <c r="AK223" s="35">
        <f>IF($K223=AK$4&amp;"-"&amp;AK$5,IF(COUNTIF($K$6:$K223,"="&amp;$K223)&gt;5,"",$J223),"")</f>
        <v>45</v>
      </c>
      <c r="AL223" s="34" t="str">
        <f>IF($K223=AL$4&amp;"-"&amp;AL$5,IF(COUNTIF($K$6:$K223,"="&amp;$K223)&gt;5,"",$J223),"")</f>
        <v/>
      </c>
      <c r="AM223" s="33" t="str">
        <f>IF($K223=AM$4&amp;"-"&amp;AM$5,IF(COUNTIF($K$6:$K223,"="&amp;$K223)&gt;5,"",$J223),"")</f>
        <v/>
      </c>
      <c r="AO223" s="12"/>
      <c r="AP223" s="12"/>
      <c r="AQ223" s="18"/>
      <c r="AR223" s="12"/>
      <c r="AS223" s="16"/>
      <c r="AT223" s="12"/>
      <c r="AU223" s="12"/>
      <c r="AV223" s="12"/>
      <c r="AW223" s="12"/>
      <c r="AX223" s="12"/>
    </row>
    <row r="224" spans="1:50" hidden="1" x14ac:dyDescent="0.25">
      <c r="A224" s="27">
        <v>219</v>
      </c>
      <c r="B224" s="51">
        <v>198</v>
      </c>
      <c r="C224" s="10" t="s">
        <v>570</v>
      </c>
      <c r="D224" s="3" t="s">
        <v>191</v>
      </c>
      <c r="E224" s="4" t="s">
        <v>2</v>
      </c>
      <c r="F224" s="51" t="b">
        <v>1</v>
      </c>
      <c r="G224" s="4" t="s">
        <v>12</v>
      </c>
      <c r="H224" s="4">
        <f>COUNTIF(G$6:G224,G224)</f>
        <v>171</v>
      </c>
      <c r="I224" s="53" t="str">
        <f t="shared" si="8"/>
        <v>M</v>
      </c>
      <c r="J224" s="53">
        <f>IF(I224="","",COUNTIF(I$6:I224,I224))</f>
        <v>153</v>
      </c>
      <c r="K224" s="29" t="str">
        <f t="shared" si="9"/>
        <v>Ely-M</v>
      </c>
      <c r="L224" s="32" t="str">
        <f>IF($K224=L$4&amp;"-"&amp;L$5,IF(COUNTIF($K$6:$K224,"="&amp;$K224)&gt;5,"",$H224),"")</f>
        <v/>
      </c>
      <c r="M224" s="35" t="str">
        <f>IF($K224=M$4&amp;"-"&amp;M$5,IF(COUNTIF($K$6:$K224,"="&amp;$K224)&gt;5,"",$H224),"")</f>
        <v/>
      </c>
      <c r="N224" s="34" t="str">
        <f>IF($K224=N$4&amp;"-"&amp;N$5,IF(COUNTIF($K$6:$K224,"="&amp;$K224)&gt;5,"",$H224),"")</f>
        <v/>
      </c>
      <c r="O224" s="35" t="str">
        <f>IF($K224=O$4&amp;"-"&amp;O$5,IF(COUNTIF($K$6:$K224,"="&amp;$K224)&gt;5,"",$H224),"")</f>
        <v/>
      </c>
      <c r="P224" s="34" t="str">
        <f>IF($K224=P$4&amp;"-"&amp;P$5,IF(COUNTIF($K$6:$K224,"="&amp;$K224)&gt;5,"",$H224),"")</f>
        <v/>
      </c>
      <c r="Q224" s="35" t="str">
        <f>IF($K224=Q$4&amp;"-"&amp;Q$5,IF(COUNTIF($K$6:$K224,"="&amp;$K224)&gt;5,"",$H224),"")</f>
        <v/>
      </c>
      <c r="R224" s="34" t="str">
        <f>IF($K224=R$4&amp;"-"&amp;R$5,IF(COUNTIF($K$6:$K224,"="&amp;$K224)&gt;5,"",$H224),"")</f>
        <v/>
      </c>
      <c r="S224" s="35" t="str">
        <f>IF($K224=S$4&amp;"-"&amp;S$5,IF(COUNTIF($K$6:$K224,"="&amp;$K224)&gt;5,"",$H224),"")</f>
        <v/>
      </c>
      <c r="T224" s="34" t="str">
        <f>IF($K224=T$4&amp;"-"&amp;T$5,IF(COUNTIF($K$6:$K224,"="&amp;$K224)&gt;5,"",$H224),"")</f>
        <v/>
      </c>
      <c r="U224" s="35" t="str">
        <f>IF($K224=U$4&amp;"-"&amp;U$5,IF(COUNTIF($K$6:$K224,"="&amp;$K224)&gt;5,"",$H224),"")</f>
        <v/>
      </c>
      <c r="V224" s="34" t="str">
        <f>IF($K224=V$4&amp;"-"&amp;V$5,IF(COUNTIF($K$6:$K224,"="&amp;$K224)&gt;5,"",$H224),"")</f>
        <v/>
      </c>
      <c r="W224" s="35" t="str">
        <f>IF($K224=W$4&amp;"-"&amp;W$5,IF(COUNTIF($K$6:$K224,"="&amp;$K224)&gt;5,"",$H224),"")</f>
        <v/>
      </c>
      <c r="X224" s="34" t="str">
        <f>IF($K224=X$4&amp;"-"&amp;X$5,IF(COUNTIF($K$6:$K224,"="&amp;$K224)&gt;5,"",$H224),"")</f>
        <v/>
      </c>
      <c r="Y224" s="35" t="str">
        <f>IF($K224=Y$4&amp;"-"&amp;Y$5,IF(COUNTIF($K$6:$K224,"="&amp;$K224)&gt;5,"",$H224),"")</f>
        <v/>
      </c>
      <c r="Z224" s="34" t="str">
        <f>IF($K224=Z$4&amp;"-"&amp;Z$5,IF(COUNTIF($K$6:$K224,"="&amp;$K224)&gt;5,"",$H224),"")</f>
        <v/>
      </c>
      <c r="AA224" s="33" t="str">
        <f>IF($K224=AA$4&amp;"-"&amp;AA$5,IF(COUNTIF($K$6:$K224,"="&amp;$K224)&gt;5,"",$H224),"")</f>
        <v/>
      </c>
      <c r="AB224" s="32" t="str">
        <f>IF($K224=AB$4&amp;"-"&amp;AB$5,IF(COUNTIF($K$6:$K224,"="&amp;$K224)&gt;5,"",$J224),"")</f>
        <v/>
      </c>
      <c r="AC224" s="35" t="str">
        <f>IF($K224=AC$4&amp;"-"&amp;AC$5,IF(COUNTIF($K$6:$K224,"="&amp;$K224)&gt;5,"",$J224),"")</f>
        <v/>
      </c>
      <c r="AD224" s="34" t="str">
        <f>IF($K224=AD$4&amp;"-"&amp;AD$5,IF(COUNTIF($K$6:$K224,"="&amp;$K224)&gt;5,"",$J224),"")</f>
        <v/>
      </c>
      <c r="AE224" s="35" t="str">
        <f>IF($K224=AE$4&amp;"-"&amp;AE$5,IF(COUNTIF($K$6:$K224,"="&amp;$K224)&gt;5,"",$J224),"")</f>
        <v/>
      </c>
      <c r="AF224" s="34" t="str">
        <f>IF($K224=AF$4&amp;"-"&amp;AF$5,IF(COUNTIF($K$6:$K224,"="&amp;$K224)&gt;5,"",$J224),"")</f>
        <v/>
      </c>
      <c r="AG224" s="35" t="str">
        <f>IF($K224=AG$4&amp;"-"&amp;AG$5,IF(COUNTIF($K$6:$K224,"="&amp;$K224)&gt;5,"",$J224),"")</f>
        <v/>
      </c>
      <c r="AH224" s="34" t="str">
        <f>IF($K224=AH$4&amp;"-"&amp;AH$5,IF(COUNTIF($K$6:$K224,"="&amp;$K224)&gt;5,"",$J224),"")</f>
        <v/>
      </c>
      <c r="AI224" s="35" t="str">
        <f>IF($K224=AI$4&amp;"-"&amp;AI$5,IF(COUNTIF($K$6:$K224,"="&amp;$K224)&gt;5,"",$J224),"")</f>
        <v/>
      </c>
      <c r="AJ224" s="34" t="str">
        <f>IF($K224=AJ$4&amp;"-"&amp;AJ$5,IF(COUNTIF($K$6:$K224,"="&amp;$K224)&gt;5,"",$J224),"")</f>
        <v/>
      </c>
      <c r="AK224" s="35" t="str">
        <f>IF($K224=AK$4&amp;"-"&amp;AK$5,IF(COUNTIF($K$6:$K224,"="&amp;$K224)&gt;5,"",$J224),"")</f>
        <v/>
      </c>
      <c r="AL224" s="34" t="str">
        <f>IF($K224=AL$4&amp;"-"&amp;AL$5,IF(COUNTIF($K$6:$K224,"="&amp;$K224)&gt;5,"",$J224),"")</f>
        <v/>
      </c>
      <c r="AM224" s="33" t="str">
        <f>IF($K224=AM$4&amp;"-"&amp;AM$5,IF(COUNTIF($K$6:$K224,"="&amp;$K224)&gt;5,"",$J224),"")</f>
        <v/>
      </c>
      <c r="AO224" s="12"/>
      <c r="AP224" s="12"/>
      <c r="AQ224" s="18"/>
      <c r="AR224" s="12"/>
      <c r="AS224" s="16"/>
      <c r="AT224" s="12"/>
      <c r="AU224" s="12"/>
      <c r="AV224" s="12"/>
      <c r="AW224" s="12"/>
      <c r="AX224" s="12"/>
    </row>
    <row r="225" spans="1:50" x14ac:dyDescent="0.25">
      <c r="A225" s="26">
        <v>220</v>
      </c>
      <c r="B225" s="51">
        <v>199</v>
      </c>
      <c r="C225" s="10" t="s">
        <v>571</v>
      </c>
      <c r="D225" s="3" t="s">
        <v>99</v>
      </c>
      <c r="E225" s="4" t="s">
        <v>3</v>
      </c>
      <c r="F225" s="55" t="b">
        <v>1</v>
      </c>
      <c r="G225" s="4" t="s">
        <v>12</v>
      </c>
      <c r="H225" s="4">
        <f>COUNTIF(G$6:G225,G225)</f>
        <v>172</v>
      </c>
      <c r="I225" s="53" t="str">
        <f t="shared" si="8"/>
        <v>M</v>
      </c>
      <c r="J225" s="53">
        <f>IF(I225="","",COUNTIF(I$6:I225,I225))</f>
        <v>154</v>
      </c>
      <c r="K225" s="29" t="str">
        <f t="shared" si="9"/>
        <v>HRC-M</v>
      </c>
      <c r="L225" s="32" t="str">
        <f>IF($K225=L$4&amp;"-"&amp;L$5,IF(COUNTIF($K$6:$K225,"="&amp;$K225)&gt;5,"",$H225),"")</f>
        <v/>
      </c>
      <c r="M225" s="35" t="str">
        <f>IF($K225=M$4&amp;"-"&amp;M$5,IF(COUNTIF($K$6:$K225,"="&amp;$K225)&gt;5,"",$H225),"")</f>
        <v/>
      </c>
      <c r="N225" s="34" t="str">
        <f>IF($K225=N$4&amp;"-"&amp;N$5,IF(COUNTIF($K$6:$K225,"="&amp;$K225)&gt;5,"",$H225),"")</f>
        <v/>
      </c>
      <c r="O225" s="35" t="str">
        <f>IF($K225=O$4&amp;"-"&amp;O$5,IF(COUNTIF($K$6:$K225,"="&amp;$K225)&gt;5,"",$H225),"")</f>
        <v/>
      </c>
      <c r="P225" s="34" t="str">
        <f>IF($K225=P$4&amp;"-"&amp;P$5,IF(COUNTIF($K$6:$K225,"="&amp;$K225)&gt;5,"",$H225),"")</f>
        <v/>
      </c>
      <c r="Q225" s="35" t="str">
        <f>IF($K225=Q$4&amp;"-"&amp;Q$5,IF(COUNTIF($K$6:$K225,"="&amp;$K225)&gt;5,"",$H225),"")</f>
        <v/>
      </c>
      <c r="R225" s="34" t="str">
        <f>IF($K225=R$4&amp;"-"&amp;R$5,IF(COUNTIF($K$6:$K225,"="&amp;$K225)&gt;5,"",$H225),"")</f>
        <v/>
      </c>
      <c r="S225" s="35" t="str">
        <f>IF($K225=S$4&amp;"-"&amp;S$5,IF(COUNTIF($K$6:$K225,"="&amp;$K225)&gt;5,"",$H225),"")</f>
        <v/>
      </c>
      <c r="T225" s="34" t="str">
        <f>IF($K225=T$4&amp;"-"&amp;T$5,IF(COUNTIF($K$6:$K225,"="&amp;$K225)&gt;5,"",$H225),"")</f>
        <v/>
      </c>
      <c r="U225" s="35" t="str">
        <f>IF($K225=U$4&amp;"-"&amp;U$5,IF(COUNTIF($K$6:$K225,"="&amp;$K225)&gt;5,"",$H225),"")</f>
        <v/>
      </c>
      <c r="V225" s="34" t="str">
        <f>IF($K225=V$4&amp;"-"&amp;V$5,IF(COUNTIF($K$6:$K225,"="&amp;$K225)&gt;5,"",$H225),"")</f>
        <v/>
      </c>
      <c r="W225" s="35" t="str">
        <f>IF($K225=W$4&amp;"-"&amp;W$5,IF(COUNTIF($K$6:$K225,"="&amp;$K225)&gt;5,"",$H225),"")</f>
        <v/>
      </c>
      <c r="X225" s="34" t="str">
        <f>IF($K225=X$4&amp;"-"&amp;X$5,IF(COUNTIF($K$6:$K225,"="&amp;$K225)&gt;5,"",$H225),"")</f>
        <v/>
      </c>
      <c r="Y225" s="35" t="str">
        <f>IF($K225=Y$4&amp;"-"&amp;Y$5,IF(COUNTIF($K$6:$K225,"="&amp;$K225)&gt;5,"",$H225),"")</f>
        <v/>
      </c>
      <c r="Z225" s="34" t="str">
        <f>IF($K225=Z$4&amp;"-"&amp;Z$5,IF(COUNTIF($K$6:$K225,"="&amp;$K225)&gt;5,"",$H225),"")</f>
        <v/>
      </c>
      <c r="AA225" s="33" t="str">
        <f>IF($K225=AA$4&amp;"-"&amp;AA$5,IF(COUNTIF($K$6:$K225,"="&amp;$K225)&gt;5,"",$H225),"")</f>
        <v/>
      </c>
      <c r="AB225" s="32" t="str">
        <f>IF($K225=AB$4&amp;"-"&amp;AB$5,IF(COUNTIF($K$6:$K225,"="&amp;$K225)&gt;5,"",$J225),"")</f>
        <v/>
      </c>
      <c r="AC225" s="35" t="str">
        <f>IF($K225=AC$4&amp;"-"&amp;AC$5,IF(COUNTIF($K$6:$K225,"="&amp;$K225)&gt;5,"",$J225),"")</f>
        <v/>
      </c>
      <c r="AD225" s="34" t="str">
        <f>IF($K225=AD$4&amp;"-"&amp;AD$5,IF(COUNTIF($K$6:$K225,"="&amp;$K225)&gt;5,"",$J225),"")</f>
        <v/>
      </c>
      <c r="AE225" s="35" t="str">
        <f>IF($K225=AE$4&amp;"-"&amp;AE$5,IF(COUNTIF($K$6:$K225,"="&amp;$K225)&gt;5,"",$J225),"")</f>
        <v/>
      </c>
      <c r="AF225" s="34" t="str">
        <f>IF($K225=AF$4&amp;"-"&amp;AF$5,IF(COUNTIF($K$6:$K225,"="&amp;$K225)&gt;5,"",$J225),"")</f>
        <v/>
      </c>
      <c r="AG225" s="35" t="str">
        <f>IF($K225=AG$4&amp;"-"&amp;AG$5,IF(COUNTIF($K$6:$K225,"="&amp;$K225)&gt;5,"",$J225),"")</f>
        <v/>
      </c>
      <c r="AH225" s="34" t="str">
        <f>IF($K225=AH$4&amp;"-"&amp;AH$5,IF(COUNTIF($K$6:$K225,"="&amp;$K225)&gt;5,"",$J225),"")</f>
        <v/>
      </c>
      <c r="AI225" s="35" t="str">
        <f>IF($K225=AI$4&amp;"-"&amp;AI$5,IF(COUNTIF($K$6:$K225,"="&amp;$K225)&gt;5,"",$J225),"")</f>
        <v/>
      </c>
      <c r="AJ225" s="34" t="str">
        <f>IF($K225=AJ$4&amp;"-"&amp;AJ$5,IF(COUNTIF($K$6:$K225,"="&amp;$K225)&gt;5,"",$J225),"")</f>
        <v/>
      </c>
      <c r="AK225" s="35" t="str">
        <f>IF($K225=AK$4&amp;"-"&amp;AK$5,IF(COUNTIF($K$6:$K225,"="&amp;$K225)&gt;5,"",$J225),"")</f>
        <v/>
      </c>
      <c r="AL225" s="34" t="str">
        <f>IF($K225=AL$4&amp;"-"&amp;AL$5,IF(COUNTIF($K$6:$K225,"="&amp;$K225)&gt;5,"",$J225),"")</f>
        <v/>
      </c>
      <c r="AM225" s="33" t="str">
        <f>IF($K225=AM$4&amp;"-"&amp;AM$5,IF(COUNTIF($K$6:$K225,"="&amp;$K225)&gt;5,"",$J225),"")</f>
        <v/>
      </c>
      <c r="AO225" s="12"/>
      <c r="AP225" s="12"/>
      <c r="AQ225" s="18"/>
      <c r="AR225" s="12"/>
      <c r="AS225" s="16"/>
      <c r="AT225" s="12"/>
      <c r="AU225" s="12"/>
      <c r="AV225" s="12"/>
      <c r="AW225" s="12"/>
      <c r="AX225" s="12"/>
    </row>
    <row r="226" spans="1:50" hidden="1" x14ac:dyDescent="0.25">
      <c r="A226" s="27">
        <v>221</v>
      </c>
      <c r="B226" s="51">
        <v>200</v>
      </c>
      <c r="C226" s="10" t="s">
        <v>422</v>
      </c>
      <c r="D226" s="3" t="s">
        <v>51</v>
      </c>
      <c r="E226" s="4" t="s">
        <v>4</v>
      </c>
      <c r="F226" s="51" t="b">
        <v>1</v>
      </c>
      <c r="G226" s="4" t="s">
        <v>12</v>
      </c>
      <c r="H226" s="4">
        <f>COUNTIF(G$6:G226,G226)</f>
        <v>173</v>
      </c>
      <c r="I226" s="53" t="str">
        <f t="shared" si="8"/>
        <v>M</v>
      </c>
      <c r="J226" s="53">
        <f>IF(I226="","",COUNTIF(I$6:I226,I226))</f>
        <v>155</v>
      </c>
      <c r="K226" s="29" t="str">
        <f t="shared" si="9"/>
        <v>NJ-M</v>
      </c>
      <c r="L226" s="32" t="str">
        <f>IF($K226=L$4&amp;"-"&amp;L$5,IF(COUNTIF($K$6:$K226,"="&amp;$K226)&gt;5,"",$H226),"")</f>
        <v/>
      </c>
      <c r="M226" s="35" t="str">
        <f>IF($K226=M$4&amp;"-"&amp;M$5,IF(COUNTIF($K$6:$K226,"="&amp;$K226)&gt;5,"",$H226),"")</f>
        <v/>
      </c>
      <c r="N226" s="34" t="str">
        <f>IF($K226=N$4&amp;"-"&amp;N$5,IF(COUNTIF($K$6:$K226,"="&amp;$K226)&gt;5,"",$H226),"")</f>
        <v/>
      </c>
      <c r="O226" s="35" t="str">
        <f>IF($K226=O$4&amp;"-"&amp;O$5,IF(COUNTIF($K$6:$K226,"="&amp;$K226)&gt;5,"",$H226),"")</f>
        <v/>
      </c>
      <c r="P226" s="34" t="str">
        <f>IF($K226=P$4&amp;"-"&amp;P$5,IF(COUNTIF($K$6:$K226,"="&amp;$K226)&gt;5,"",$H226),"")</f>
        <v/>
      </c>
      <c r="Q226" s="35" t="str">
        <f>IF($K226=Q$4&amp;"-"&amp;Q$5,IF(COUNTIF($K$6:$K226,"="&amp;$K226)&gt;5,"",$H226),"")</f>
        <v/>
      </c>
      <c r="R226" s="34" t="str">
        <f>IF($K226=R$4&amp;"-"&amp;R$5,IF(COUNTIF($K$6:$K226,"="&amp;$K226)&gt;5,"",$H226),"")</f>
        <v/>
      </c>
      <c r="S226" s="35" t="str">
        <f>IF($K226=S$4&amp;"-"&amp;S$5,IF(COUNTIF($K$6:$K226,"="&amp;$K226)&gt;5,"",$H226),"")</f>
        <v/>
      </c>
      <c r="T226" s="34" t="str">
        <f>IF($K226=T$4&amp;"-"&amp;T$5,IF(COUNTIF($K$6:$K226,"="&amp;$K226)&gt;5,"",$H226),"")</f>
        <v/>
      </c>
      <c r="U226" s="35" t="str">
        <f>IF($K226=U$4&amp;"-"&amp;U$5,IF(COUNTIF($K$6:$K226,"="&amp;$K226)&gt;5,"",$H226),"")</f>
        <v/>
      </c>
      <c r="V226" s="34" t="str">
        <f>IF($K226=V$4&amp;"-"&amp;V$5,IF(COUNTIF($K$6:$K226,"="&amp;$K226)&gt;5,"",$H226),"")</f>
        <v/>
      </c>
      <c r="W226" s="35" t="str">
        <f>IF($K226=W$4&amp;"-"&amp;W$5,IF(COUNTIF($K$6:$K226,"="&amp;$K226)&gt;5,"",$H226),"")</f>
        <v/>
      </c>
      <c r="X226" s="34" t="str">
        <f>IF($K226=X$4&amp;"-"&amp;X$5,IF(COUNTIF($K$6:$K226,"="&amp;$K226)&gt;5,"",$H226),"")</f>
        <v/>
      </c>
      <c r="Y226" s="35" t="str">
        <f>IF($K226=Y$4&amp;"-"&amp;Y$5,IF(COUNTIF($K$6:$K226,"="&amp;$K226)&gt;5,"",$H226),"")</f>
        <v/>
      </c>
      <c r="Z226" s="34" t="str">
        <f>IF($K226=Z$4&amp;"-"&amp;Z$5,IF(COUNTIF($K$6:$K226,"="&amp;$K226)&gt;5,"",$H226),"")</f>
        <v/>
      </c>
      <c r="AA226" s="33" t="str">
        <f>IF($K226=AA$4&amp;"-"&amp;AA$5,IF(COUNTIF($K$6:$K226,"="&amp;$K226)&gt;5,"",$H226),"")</f>
        <v/>
      </c>
      <c r="AB226" s="32" t="str">
        <f>IF($K226=AB$4&amp;"-"&amp;AB$5,IF(COUNTIF($K$6:$K226,"="&amp;$K226)&gt;5,"",$J226),"")</f>
        <v/>
      </c>
      <c r="AC226" s="35" t="str">
        <f>IF($K226=AC$4&amp;"-"&amp;AC$5,IF(COUNTIF($K$6:$K226,"="&amp;$K226)&gt;5,"",$J226),"")</f>
        <v/>
      </c>
      <c r="AD226" s="34" t="str">
        <f>IF($K226=AD$4&amp;"-"&amp;AD$5,IF(COUNTIF($K$6:$K226,"="&amp;$K226)&gt;5,"",$J226),"")</f>
        <v/>
      </c>
      <c r="AE226" s="35" t="str">
        <f>IF($K226=AE$4&amp;"-"&amp;AE$5,IF(COUNTIF($K$6:$K226,"="&amp;$K226)&gt;5,"",$J226),"")</f>
        <v/>
      </c>
      <c r="AF226" s="34" t="str">
        <f>IF($K226=AF$4&amp;"-"&amp;AF$5,IF(COUNTIF($K$6:$K226,"="&amp;$K226)&gt;5,"",$J226),"")</f>
        <v/>
      </c>
      <c r="AG226" s="35" t="str">
        <f>IF($K226=AG$4&amp;"-"&amp;AG$5,IF(COUNTIF($K$6:$K226,"="&amp;$K226)&gt;5,"",$J226),"")</f>
        <v/>
      </c>
      <c r="AH226" s="34" t="str">
        <f>IF($K226=AH$4&amp;"-"&amp;AH$5,IF(COUNTIF($K$6:$K226,"="&amp;$K226)&gt;5,"",$J226),"")</f>
        <v/>
      </c>
      <c r="AI226" s="35" t="str">
        <f>IF($K226=AI$4&amp;"-"&amp;AI$5,IF(COUNTIF($K$6:$K226,"="&amp;$K226)&gt;5,"",$J226),"")</f>
        <v/>
      </c>
      <c r="AJ226" s="34" t="str">
        <f>IF($K226=AJ$4&amp;"-"&amp;AJ$5,IF(COUNTIF($K$6:$K226,"="&amp;$K226)&gt;5,"",$J226),"")</f>
        <v/>
      </c>
      <c r="AK226" s="35" t="str">
        <f>IF($K226=AK$4&amp;"-"&amp;AK$5,IF(COUNTIF($K$6:$K226,"="&amp;$K226)&gt;5,"",$J226),"")</f>
        <v/>
      </c>
      <c r="AL226" s="34" t="str">
        <f>IF($K226=AL$4&amp;"-"&amp;AL$5,IF(COUNTIF($K$6:$K226,"="&amp;$K226)&gt;5,"",$J226),"")</f>
        <v/>
      </c>
      <c r="AM226" s="33" t="str">
        <f>IF($K226=AM$4&amp;"-"&amp;AM$5,IF(COUNTIF($K$6:$K226,"="&amp;$K226)&gt;5,"",$J226),"")</f>
        <v/>
      </c>
      <c r="AO226" s="12"/>
      <c r="AP226" s="12"/>
      <c r="AQ226" s="18"/>
      <c r="AR226" s="12"/>
      <c r="AS226" s="16"/>
      <c r="AT226" s="12"/>
      <c r="AU226" s="12"/>
      <c r="AV226" s="12"/>
      <c r="AW226" s="12"/>
      <c r="AX226" s="12"/>
    </row>
    <row r="227" spans="1:50" hidden="1" x14ac:dyDescent="0.25">
      <c r="A227" s="26">
        <v>222</v>
      </c>
      <c r="B227" s="51">
        <v>201</v>
      </c>
      <c r="C227" s="10" t="s">
        <v>750</v>
      </c>
      <c r="D227" s="3" t="s">
        <v>526</v>
      </c>
      <c r="E227" s="4" t="s">
        <v>0</v>
      </c>
      <c r="F227" s="55" t="b">
        <v>1</v>
      </c>
      <c r="G227" s="4" t="s">
        <v>12</v>
      </c>
      <c r="H227" s="4">
        <f>COUNTIF(G$6:G227,G227)</f>
        <v>174</v>
      </c>
      <c r="I227" s="53" t="str">
        <f t="shared" si="8"/>
        <v>M</v>
      </c>
      <c r="J227" s="53">
        <f>IF(I227="","",COUNTIF(I$6:I227,I227))</f>
        <v>156</v>
      </c>
      <c r="K227" s="29" t="str">
        <f t="shared" si="9"/>
        <v>C&amp;C-M</v>
      </c>
      <c r="L227" s="32" t="str">
        <f>IF($K227=L$4&amp;"-"&amp;L$5,IF(COUNTIF($K$6:$K227,"="&amp;$K227)&gt;5,"",$H227),"")</f>
        <v/>
      </c>
      <c r="M227" s="35" t="str">
        <f>IF($K227=M$4&amp;"-"&amp;M$5,IF(COUNTIF($K$6:$K227,"="&amp;$K227)&gt;5,"",$H227),"")</f>
        <v/>
      </c>
      <c r="N227" s="34" t="str">
        <f>IF($K227=N$4&amp;"-"&amp;N$5,IF(COUNTIF($K$6:$K227,"="&amp;$K227)&gt;5,"",$H227),"")</f>
        <v/>
      </c>
      <c r="O227" s="35" t="str">
        <f>IF($K227=O$4&amp;"-"&amp;O$5,IF(COUNTIF($K$6:$K227,"="&amp;$K227)&gt;5,"",$H227),"")</f>
        <v/>
      </c>
      <c r="P227" s="34" t="str">
        <f>IF($K227=P$4&amp;"-"&amp;P$5,IF(COUNTIF($K$6:$K227,"="&amp;$K227)&gt;5,"",$H227),"")</f>
        <v/>
      </c>
      <c r="Q227" s="35" t="str">
        <f>IF($K227=Q$4&amp;"-"&amp;Q$5,IF(COUNTIF($K$6:$K227,"="&amp;$K227)&gt;5,"",$H227),"")</f>
        <v/>
      </c>
      <c r="R227" s="34" t="str">
        <f>IF($K227=R$4&amp;"-"&amp;R$5,IF(COUNTIF($K$6:$K227,"="&amp;$K227)&gt;5,"",$H227),"")</f>
        <v/>
      </c>
      <c r="S227" s="35" t="str">
        <f>IF($K227=S$4&amp;"-"&amp;S$5,IF(COUNTIF($K$6:$K227,"="&amp;$K227)&gt;5,"",$H227),"")</f>
        <v/>
      </c>
      <c r="T227" s="34" t="str">
        <f>IF($K227=T$4&amp;"-"&amp;T$5,IF(COUNTIF($K$6:$K227,"="&amp;$K227)&gt;5,"",$H227),"")</f>
        <v/>
      </c>
      <c r="U227" s="35" t="str">
        <f>IF($K227=U$4&amp;"-"&amp;U$5,IF(COUNTIF($K$6:$K227,"="&amp;$K227)&gt;5,"",$H227),"")</f>
        <v/>
      </c>
      <c r="V227" s="34" t="str">
        <f>IF($K227=V$4&amp;"-"&amp;V$5,IF(COUNTIF($K$6:$K227,"="&amp;$K227)&gt;5,"",$H227),"")</f>
        <v/>
      </c>
      <c r="W227" s="35" t="str">
        <f>IF($K227=W$4&amp;"-"&amp;W$5,IF(COUNTIF($K$6:$K227,"="&amp;$K227)&gt;5,"",$H227),"")</f>
        <v/>
      </c>
      <c r="X227" s="34" t="str">
        <f>IF($K227=X$4&amp;"-"&amp;X$5,IF(COUNTIF($K$6:$K227,"="&amp;$K227)&gt;5,"",$H227),"")</f>
        <v/>
      </c>
      <c r="Y227" s="35" t="str">
        <f>IF($K227=Y$4&amp;"-"&amp;Y$5,IF(COUNTIF($K$6:$K227,"="&amp;$K227)&gt;5,"",$H227),"")</f>
        <v/>
      </c>
      <c r="Z227" s="34" t="str">
        <f>IF($K227=Z$4&amp;"-"&amp;Z$5,IF(COUNTIF($K$6:$K227,"="&amp;$K227)&gt;5,"",$H227),"")</f>
        <v/>
      </c>
      <c r="AA227" s="33" t="str">
        <f>IF($K227=AA$4&amp;"-"&amp;AA$5,IF(COUNTIF($K$6:$K227,"="&amp;$K227)&gt;5,"",$H227),"")</f>
        <v/>
      </c>
      <c r="AB227" s="32" t="str">
        <f>IF($K227=AB$4&amp;"-"&amp;AB$5,IF(COUNTIF($K$6:$K227,"="&amp;$K227)&gt;5,"",$J227),"")</f>
        <v/>
      </c>
      <c r="AC227" s="35" t="str">
        <f>IF($K227=AC$4&amp;"-"&amp;AC$5,IF(COUNTIF($K$6:$K227,"="&amp;$K227)&gt;5,"",$J227),"")</f>
        <v/>
      </c>
      <c r="AD227" s="34" t="str">
        <f>IF($K227=AD$4&amp;"-"&amp;AD$5,IF(COUNTIF($K$6:$K227,"="&amp;$K227)&gt;5,"",$J227),"")</f>
        <v/>
      </c>
      <c r="AE227" s="35" t="str">
        <f>IF($K227=AE$4&amp;"-"&amp;AE$5,IF(COUNTIF($K$6:$K227,"="&amp;$K227)&gt;5,"",$J227),"")</f>
        <v/>
      </c>
      <c r="AF227" s="34" t="str">
        <f>IF($K227=AF$4&amp;"-"&amp;AF$5,IF(COUNTIF($K$6:$K227,"="&amp;$K227)&gt;5,"",$J227),"")</f>
        <v/>
      </c>
      <c r="AG227" s="35" t="str">
        <f>IF($K227=AG$4&amp;"-"&amp;AG$5,IF(COUNTIF($K$6:$K227,"="&amp;$K227)&gt;5,"",$J227),"")</f>
        <v/>
      </c>
      <c r="AH227" s="34" t="str">
        <f>IF($K227=AH$4&amp;"-"&amp;AH$5,IF(COUNTIF($K$6:$K227,"="&amp;$K227)&gt;5,"",$J227),"")</f>
        <v/>
      </c>
      <c r="AI227" s="35" t="str">
        <f>IF($K227=AI$4&amp;"-"&amp;AI$5,IF(COUNTIF($K$6:$K227,"="&amp;$K227)&gt;5,"",$J227),"")</f>
        <v/>
      </c>
      <c r="AJ227" s="34" t="str">
        <f>IF($K227=AJ$4&amp;"-"&amp;AJ$5,IF(COUNTIF($K$6:$K227,"="&amp;$K227)&gt;5,"",$J227),"")</f>
        <v/>
      </c>
      <c r="AK227" s="35" t="str">
        <f>IF($K227=AK$4&amp;"-"&amp;AK$5,IF(COUNTIF($K$6:$K227,"="&amp;$K227)&gt;5,"",$J227),"")</f>
        <v/>
      </c>
      <c r="AL227" s="34" t="str">
        <f>IF($K227=AL$4&amp;"-"&amp;AL$5,IF(COUNTIF($K$6:$K227,"="&amp;$K227)&gt;5,"",$J227),"")</f>
        <v/>
      </c>
      <c r="AM227" s="33" t="str">
        <f>IF($K227=AM$4&amp;"-"&amp;AM$5,IF(COUNTIF($K$6:$K227,"="&amp;$K227)&gt;5,"",$J227),"")</f>
        <v/>
      </c>
      <c r="AO227" s="12"/>
      <c r="AP227" s="12"/>
      <c r="AQ227" s="18"/>
      <c r="AR227" s="12"/>
      <c r="AS227" s="16"/>
      <c r="AT227" s="12"/>
      <c r="AU227" s="12"/>
      <c r="AV227" s="12"/>
      <c r="AW227" s="12"/>
      <c r="AX227" s="12"/>
    </row>
    <row r="228" spans="1:50" hidden="1" x14ac:dyDescent="0.25">
      <c r="A228" s="27">
        <v>223</v>
      </c>
      <c r="B228" s="51">
        <v>202</v>
      </c>
      <c r="C228" s="10" t="s">
        <v>750</v>
      </c>
      <c r="D228" s="3" t="s">
        <v>638</v>
      </c>
      <c r="E228" s="4" t="s">
        <v>1</v>
      </c>
      <c r="F228" s="51" t="b">
        <v>1</v>
      </c>
      <c r="G228" s="4" t="s">
        <v>13</v>
      </c>
      <c r="H228" s="4">
        <f>COUNTIF(G$6:G228,G228)</f>
        <v>49</v>
      </c>
      <c r="I228" s="53" t="str">
        <f t="shared" si="8"/>
        <v>F</v>
      </c>
      <c r="J228" s="53">
        <f>IF(I228="","",COUNTIF(I$6:I228,I228))</f>
        <v>46</v>
      </c>
      <c r="K228" s="29" t="str">
        <f t="shared" si="9"/>
        <v>CTC-F</v>
      </c>
      <c r="L228" s="32" t="str">
        <f>IF($K228=L$4&amp;"-"&amp;L$5,IF(COUNTIF($K$6:$K228,"="&amp;$K228)&gt;5,"",$H228),"")</f>
        <v/>
      </c>
      <c r="M228" s="35" t="str">
        <f>IF($K228=M$4&amp;"-"&amp;M$5,IF(COUNTIF($K$6:$K228,"="&amp;$K228)&gt;5,"",$H228),"")</f>
        <v/>
      </c>
      <c r="N228" s="34" t="str">
        <f>IF($K228=N$4&amp;"-"&amp;N$5,IF(COUNTIF($K$6:$K228,"="&amp;$K228)&gt;5,"",$H228),"")</f>
        <v/>
      </c>
      <c r="O228" s="35" t="str">
        <f>IF($K228=O$4&amp;"-"&amp;O$5,IF(COUNTIF($K$6:$K228,"="&amp;$K228)&gt;5,"",$H228),"")</f>
        <v/>
      </c>
      <c r="P228" s="34" t="str">
        <f>IF($K228=P$4&amp;"-"&amp;P$5,IF(COUNTIF($K$6:$K228,"="&amp;$K228)&gt;5,"",$H228),"")</f>
        <v/>
      </c>
      <c r="Q228" s="35" t="str">
        <f>IF($K228=Q$4&amp;"-"&amp;Q$5,IF(COUNTIF($K$6:$K228,"="&amp;$K228)&gt;5,"",$H228),"")</f>
        <v/>
      </c>
      <c r="R228" s="34" t="str">
        <f>IF($K228=R$4&amp;"-"&amp;R$5,IF(COUNTIF($K$6:$K228,"="&amp;$K228)&gt;5,"",$H228),"")</f>
        <v/>
      </c>
      <c r="S228" s="35" t="str">
        <f>IF($K228=S$4&amp;"-"&amp;S$5,IF(COUNTIF($K$6:$K228,"="&amp;$K228)&gt;5,"",$H228),"")</f>
        <v/>
      </c>
      <c r="T228" s="34" t="str">
        <f>IF($K228=T$4&amp;"-"&amp;T$5,IF(COUNTIF($K$6:$K228,"="&amp;$K228)&gt;5,"",$H228),"")</f>
        <v/>
      </c>
      <c r="U228" s="35" t="str">
        <f>IF($K228=U$4&amp;"-"&amp;U$5,IF(COUNTIF($K$6:$K228,"="&amp;$K228)&gt;5,"",$H228),"")</f>
        <v/>
      </c>
      <c r="V228" s="34" t="str">
        <f>IF($K228=V$4&amp;"-"&amp;V$5,IF(COUNTIF($K$6:$K228,"="&amp;$K228)&gt;5,"",$H228),"")</f>
        <v/>
      </c>
      <c r="W228" s="35" t="str">
        <f>IF($K228=W$4&amp;"-"&amp;W$5,IF(COUNTIF($K$6:$K228,"="&amp;$K228)&gt;5,"",$H228),"")</f>
        <v/>
      </c>
      <c r="X228" s="34" t="str">
        <f>IF($K228=X$4&amp;"-"&amp;X$5,IF(COUNTIF($K$6:$K228,"="&amp;$K228)&gt;5,"",$H228),"")</f>
        <v/>
      </c>
      <c r="Y228" s="35" t="str">
        <f>IF($K228=Y$4&amp;"-"&amp;Y$5,IF(COUNTIF($K$6:$K228,"="&amp;$K228)&gt;5,"",$H228),"")</f>
        <v/>
      </c>
      <c r="Z228" s="34" t="str">
        <f>IF($K228=Z$4&amp;"-"&amp;Z$5,IF(COUNTIF($K$6:$K228,"="&amp;$K228)&gt;5,"",$H228),"")</f>
        <v/>
      </c>
      <c r="AA228" s="33" t="str">
        <f>IF($K228=AA$4&amp;"-"&amp;AA$5,IF(COUNTIF($K$6:$K228,"="&amp;$K228)&gt;5,"",$H228),"")</f>
        <v/>
      </c>
      <c r="AB228" s="32" t="str">
        <f>IF($K228=AB$4&amp;"-"&amp;AB$5,IF(COUNTIF($K$6:$K228,"="&amp;$K228)&gt;5,"",$J228),"")</f>
        <v/>
      </c>
      <c r="AC228" s="35" t="str">
        <f>IF($K228=AC$4&amp;"-"&amp;AC$5,IF(COUNTIF($K$6:$K228,"="&amp;$K228)&gt;5,"",$J228),"")</f>
        <v/>
      </c>
      <c r="AD228" s="34" t="str">
        <f>IF($K228=AD$4&amp;"-"&amp;AD$5,IF(COUNTIF($K$6:$K228,"="&amp;$K228)&gt;5,"",$J228),"")</f>
        <v/>
      </c>
      <c r="AE228" s="35" t="str">
        <f>IF($K228=AE$4&amp;"-"&amp;AE$5,IF(COUNTIF($K$6:$K228,"="&amp;$K228)&gt;5,"",$J228),"")</f>
        <v/>
      </c>
      <c r="AF228" s="34" t="str">
        <f>IF($K228=AF$4&amp;"-"&amp;AF$5,IF(COUNTIF($K$6:$K228,"="&amp;$K228)&gt;5,"",$J228),"")</f>
        <v/>
      </c>
      <c r="AG228" s="35" t="str">
        <f>IF($K228=AG$4&amp;"-"&amp;AG$5,IF(COUNTIF($K$6:$K228,"="&amp;$K228)&gt;5,"",$J228),"")</f>
        <v/>
      </c>
      <c r="AH228" s="34" t="str">
        <f>IF($K228=AH$4&amp;"-"&amp;AH$5,IF(COUNTIF($K$6:$K228,"="&amp;$K228)&gt;5,"",$J228),"")</f>
        <v/>
      </c>
      <c r="AI228" s="35" t="str">
        <f>IF($K228=AI$4&amp;"-"&amp;AI$5,IF(COUNTIF($K$6:$K228,"="&amp;$K228)&gt;5,"",$J228),"")</f>
        <v/>
      </c>
      <c r="AJ228" s="34" t="str">
        <f>IF($K228=AJ$4&amp;"-"&amp;AJ$5,IF(COUNTIF($K$6:$K228,"="&amp;$K228)&gt;5,"",$J228),"")</f>
        <v/>
      </c>
      <c r="AK228" s="35" t="str">
        <f>IF($K228=AK$4&amp;"-"&amp;AK$5,IF(COUNTIF($K$6:$K228,"="&amp;$K228)&gt;5,"",$J228),"")</f>
        <v/>
      </c>
      <c r="AL228" s="34" t="str">
        <f>IF($K228=AL$4&amp;"-"&amp;AL$5,IF(COUNTIF($K$6:$K228,"="&amp;$K228)&gt;5,"",$J228),"")</f>
        <v/>
      </c>
      <c r="AM228" s="33" t="str">
        <f>IF($K228=AM$4&amp;"-"&amp;AM$5,IF(COUNTIF($K$6:$K228,"="&amp;$K228)&gt;5,"",$J228),"")</f>
        <v/>
      </c>
      <c r="AO228" s="12"/>
      <c r="AP228" s="12"/>
      <c r="AQ228" s="18"/>
      <c r="AR228" s="12"/>
      <c r="AS228" s="16"/>
      <c r="AT228" s="12"/>
      <c r="AU228" s="12"/>
      <c r="AV228" s="12"/>
      <c r="AW228" s="12"/>
      <c r="AX228" s="12"/>
    </row>
    <row r="229" spans="1:50" x14ac:dyDescent="0.25">
      <c r="A229" s="26">
        <v>224</v>
      </c>
      <c r="B229" s="51">
        <v>203</v>
      </c>
      <c r="C229" s="10" t="s">
        <v>423</v>
      </c>
      <c r="D229" s="3" t="s">
        <v>507</v>
      </c>
      <c r="E229" s="4" t="s">
        <v>3</v>
      </c>
      <c r="F229" s="55" t="b">
        <v>1</v>
      </c>
      <c r="G229" s="4" t="s">
        <v>13</v>
      </c>
      <c r="H229" s="4">
        <f>COUNTIF(G$6:G229,G229)</f>
        <v>50</v>
      </c>
      <c r="I229" s="53" t="str">
        <f t="shared" si="8"/>
        <v>F</v>
      </c>
      <c r="J229" s="53">
        <f>IF(I229="","",COUNTIF(I$6:I229,I229))</f>
        <v>47</v>
      </c>
      <c r="K229" s="29" t="str">
        <f t="shared" si="9"/>
        <v>HRC-F</v>
      </c>
      <c r="L229" s="32" t="str">
        <f>IF($K229=L$4&amp;"-"&amp;L$5,IF(COUNTIF($K$6:$K229,"="&amp;$K229)&gt;5,"",$H229),"")</f>
        <v/>
      </c>
      <c r="M229" s="35" t="str">
        <f>IF($K229=M$4&amp;"-"&amp;M$5,IF(COUNTIF($K$6:$K229,"="&amp;$K229)&gt;5,"",$H229),"")</f>
        <v/>
      </c>
      <c r="N229" s="34" t="str">
        <f>IF($K229=N$4&amp;"-"&amp;N$5,IF(COUNTIF($K$6:$K229,"="&amp;$K229)&gt;5,"",$H229),"")</f>
        <v/>
      </c>
      <c r="O229" s="35" t="str">
        <f>IF($K229=O$4&amp;"-"&amp;O$5,IF(COUNTIF($K$6:$K229,"="&amp;$K229)&gt;5,"",$H229),"")</f>
        <v/>
      </c>
      <c r="P229" s="34" t="str">
        <f>IF($K229=P$4&amp;"-"&amp;P$5,IF(COUNTIF($K$6:$K229,"="&amp;$K229)&gt;5,"",$H229),"")</f>
        <v/>
      </c>
      <c r="Q229" s="35" t="str">
        <f>IF($K229=Q$4&amp;"-"&amp;Q$5,IF(COUNTIF($K$6:$K229,"="&amp;$K229)&gt;5,"",$H229),"")</f>
        <v/>
      </c>
      <c r="R229" s="34" t="str">
        <f>IF($K229=R$4&amp;"-"&amp;R$5,IF(COUNTIF($K$6:$K229,"="&amp;$K229)&gt;5,"",$H229),"")</f>
        <v/>
      </c>
      <c r="S229" s="35" t="str">
        <f>IF($K229=S$4&amp;"-"&amp;S$5,IF(COUNTIF($K$6:$K229,"="&amp;$K229)&gt;5,"",$H229),"")</f>
        <v/>
      </c>
      <c r="T229" s="34" t="str">
        <f>IF($K229=T$4&amp;"-"&amp;T$5,IF(COUNTIF($K$6:$K229,"="&amp;$K229)&gt;5,"",$H229),"")</f>
        <v/>
      </c>
      <c r="U229" s="35" t="str">
        <f>IF($K229=U$4&amp;"-"&amp;U$5,IF(COUNTIF($K$6:$K229,"="&amp;$K229)&gt;5,"",$H229),"")</f>
        <v/>
      </c>
      <c r="V229" s="34" t="str">
        <f>IF($K229=V$4&amp;"-"&amp;V$5,IF(COUNTIF($K$6:$K229,"="&amp;$K229)&gt;5,"",$H229),"")</f>
        <v/>
      </c>
      <c r="W229" s="35" t="str">
        <f>IF($K229=W$4&amp;"-"&amp;W$5,IF(COUNTIF($K$6:$K229,"="&amp;$K229)&gt;5,"",$H229),"")</f>
        <v/>
      </c>
      <c r="X229" s="34" t="str">
        <f>IF($K229=X$4&amp;"-"&amp;X$5,IF(COUNTIF($K$6:$K229,"="&amp;$K229)&gt;5,"",$H229),"")</f>
        <v/>
      </c>
      <c r="Y229" s="35" t="str">
        <f>IF($K229=Y$4&amp;"-"&amp;Y$5,IF(COUNTIF($K$6:$K229,"="&amp;$K229)&gt;5,"",$H229),"")</f>
        <v/>
      </c>
      <c r="Z229" s="34" t="str">
        <f>IF($K229=Z$4&amp;"-"&amp;Z$5,IF(COUNTIF($K$6:$K229,"="&amp;$K229)&gt;5,"",$H229),"")</f>
        <v/>
      </c>
      <c r="AA229" s="33" t="str">
        <f>IF($K229=AA$4&amp;"-"&amp;AA$5,IF(COUNTIF($K$6:$K229,"="&amp;$K229)&gt;5,"",$H229),"")</f>
        <v/>
      </c>
      <c r="AB229" s="32" t="str">
        <f>IF($K229=AB$4&amp;"-"&amp;AB$5,IF(COUNTIF($K$6:$K229,"="&amp;$K229)&gt;5,"",$J229),"")</f>
        <v/>
      </c>
      <c r="AC229" s="35" t="str">
        <f>IF($K229=AC$4&amp;"-"&amp;AC$5,IF(COUNTIF($K$6:$K229,"="&amp;$K229)&gt;5,"",$J229),"")</f>
        <v/>
      </c>
      <c r="AD229" s="34" t="str">
        <f>IF($K229=AD$4&amp;"-"&amp;AD$5,IF(COUNTIF($K$6:$K229,"="&amp;$K229)&gt;5,"",$J229),"")</f>
        <v/>
      </c>
      <c r="AE229" s="35" t="str">
        <f>IF($K229=AE$4&amp;"-"&amp;AE$5,IF(COUNTIF($K$6:$K229,"="&amp;$K229)&gt;5,"",$J229),"")</f>
        <v/>
      </c>
      <c r="AF229" s="34" t="str">
        <f>IF($K229=AF$4&amp;"-"&amp;AF$5,IF(COUNTIF($K$6:$K229,"="&amp;$K229)&gt;5,"",$J229),"")</f>
        <v/>
      </c>
      <c r="AG229" s="35" t="str">
        <f>IF($K229=AG$4&amp;"-"&amp;AG$5,IF(COUNTIF($K$6:$K229,"="&amp;$K229)&gt;5,"",$J229),"")</f>
        <v/>
      </c>
      <c r="AH229" s="34" t="str">
        <f>IF($K229=AH$4&amp;"-"&amp;AH$5,IF(COUNTIF($K$6:$K229,"="&amp;$K229)&gt;5,"",$J229),"")</f>
        <v/>
      </c>
      <c r="AI229" s="35" t="str">
        <f>IF($K229=AI$4&amp;"-"&amp;AI$5,IF(COUNTIF($K$6:$K229,"="&amp;$K229)&gt;5,"",$J229),"")</f>
        <v/>
      </c>
      <c r="AJ229" s="34" t="str">
        <f>IF($K229=AJ$4&amp;"-"&amp;AJ$5,IF(COUNTIF($K$6:$K229,"="&amp;$K229)&gt;5,"",$J229),"")</f>
        <v/>
      </c>
      <c r="AK229" s="35" t="str">
        <f>IF($K229=AK$4&amp;"-"&amp;AK$5,IF(COUNTIF($K$6:$K229,"="&amp;$K229)&gt;5,"",$J229),"")</f>
        <v/>
      </c>
      <c r="AL229" s="34" t="str">
        <f>IF($K229=AL$4&amp;"-"&amp;AL$5,IF(COUNTIF($K$6:$K229,"="&amp;$K229)&gt;5,"",$J229),"")</f>
        <v/>
      </c>
      <c r="AM229" s="33" t="str">
        <f>IF($K229=AM$4&amp;"-"&amp;AM$5,IF(COUNTIF($K$6:$K229,"="&amp;$K229)&gt;5,"",$J229),"")</f>
        <v/>
      </c>
      <c r="AO229" s="12"/>
      <c r="AP229" s="12"/>
      <c r="AQ229" s="18"/>
      <c r="AR229" s="12"/>
      <c r="AS229" s="16"/>
      <c r="AT229" s="12"/>
      <c r="AU229" s="12"/>
      <c r="AV229" s="12"/>
      <c r="AW229" s="12"/>
      <c r="AX229" s="12"/>
    </row>
    <row r="230" spans="1:50" hidden="1" x14ac:dyDescent="0.25">
      <c r="A230" s="27">
        <v>225</v>
      </c>
      <c r="B230" s="51">
        <v>204</v>
      </c>
      <c r="C230" s="10" t="s">
        <v>424</v>
      </c>
      <c r="D230" s="3" t="s">
        <v>56</v>
      </c>
      <c r="E230" s="4" t="s">
        <v>2</v>
      </c>
      <c r="F230" s="51" t="b">
        <v>1</v>
      </c>
      <c r="G230" s="4" t="s">
        <v>13</v>
      </c>
      <c r="H230" s="4">
        <f>COUNTIF(G$6:G230,G230)</f>
        <v>51</v>
      </c>
      <c r="I230" s="53" t="str">
        <f t="shared" si="8"/>
        <v>F</v>
      </c>
      <c r="J230" s="53">
        <f>IF(I230="","",COUNTIF(I$6:I230,I230))</f>
        <v>48</v>
      </c>
      <c r="K230" s="29" t="str">
        <f t="shared" si="9"/>
        <v>Ely-F</v>
      </c>
      <c r="L230" s="32" t="str">
        <f>IF($K230=L$4&amp;"-"&amp;L$5,IF(COUNTIF($K$6:$K230,"="&amp;$K230)&gt;5,"",$H230),"")</f>
        <v/>
      </c>
      <c r="M230" s="35" t="str">
        <f>IF($K230=M$4&amp;"-"&amp;M$5,IF(COUNTIF($K$6:$K230,"="&amp;$K230)&gt;5,"",$H230),"")</f>
        <v/>
      </c>
      <c r="N230" s="34" t="str">
        <f>IF($K230=N$4&amp;"-"&amp;N$5,IF(COUNTIF($K$6:$K230,"="&amp;$K230)&gt;5,"",$H230),"")</f>
        <v/>
      </c>
      <c r="O230" s="35" t="str">
        <f>IF($K230=O$4&amp;"-"&amp;O$5,IF(COUNTIF($K$6:$K230,"="&amp;$K230)&gt;5,"",$H230),"")</f>
        <v/>
      </c>
      <c r="P230" s="34" t="str">
        <f>IF($K230=P$4&amp;"-"&amp;P$5,IF(COUNTIF($K$6:$K230,"="&amp;$K230)&gt;5,"",$H230),"")</f>
        <v/>
      </c>
      <c r="Q230" s="35" t="str">
        <f>IF($K230=Q$4&amp;"-"&amp;Q$5,IF(COUNTIF($K$6:$K230,"="&amp;$K230)&gt;5,"",$H230),"")</f>
        <v/>
      </c>
      <c r="R230" s="34" t="str">
        <f>IF($K230=R$4&amp;"-"&amp;R$5,IF(COUNTIF($K$6:$K230,"="&amp;$K230)&gt;5,"",$H230),"")</f>
        <v/>
      </c>
      <c r="S230" s="35" t="str">
        <f>IF($K230=S$4&amp;"-"&amp;S$5,IF(COUNTIF($K$6:$K230,"="&amp;$K230)&gt;5,"",$H230),"")</f>
        <v/>
      </c>
      <c r="T230" s="34" t="str">
        <f>IF($K230=T$4&amp;"-"&amp;T$5,IF(COUNTIF($K$6:$K230,"="&amp;$K230)&gt;5,"",$H230),"")</f>
        <v/>
      </c>
      <c r="U230" s="35" t="str">
        <f>IF($K230=U$4&amp;"-"&amp;U$5,IF(COUNTIF($K$6:$K230,"="&amp;$K230)&gt;5,"",$H230),"")</f>
        <v/>
      </c>
      <c r="V230" s="34" t="str">
        <f>IF($K230=V$4&amp;"-"&amp;V$5,IF(COUNTIF($K$6:$K230,"="&amp;$K230)&gt;5,"",$H230),"")</f>
        <v/>
      </c>
      <c r="W230" s="35" t="str">
        <f>IF($K230=W$4&amp;"-"&amp;W$5,IF(COUNTIF($K$6:$K230,"="&amp;$K230)&gt;5,"",$H230),"")</f>
        <v/>
      </c>
      <c r="X230" s="34" t="str">
        <f>IF($K230=X$4&amp;"-"&amp;X$5,IF(COUNTIF($K$6:$K230,"="&amp;$K230)&gt;5,"",$H230),"")</f>
        <v/>
      </c>
      <c r="Y230" s="35" t="str">
        <f>IF($K230=Y$4&amp;"-"&amp;Y$5,IF(COUNTIF($K$6:$K230,"="&amp;$K230)&gt;5,"",$H230),"")</f>
        <v/>
      </c>
      <c r="Z230" s="34" t="str">
        <f>IF($K230=Z$4&amp;"-"&amp;Z$5,IF(COUNTIF($K$6:$K230,"="&amp;$K230)&gt;5,"",$H230),"")</f>
        <v/>
      </c>
      <c r="AA230" s="33" t="str">
        <f>IF($K230=AA$4&amp;"-"&amp;AA$5,IF(COUNTIF($K$6:$K230,"="&amp;$K230)&gt;5,"",$H230),"")</f>
        <v/>
      </c>
      <c r="AB230" s="32" t="str">
        <f>IF($K230=AB$4&amp;"-"&amp;AB$5,IF(COUNTIF($K$6:$K230,"="&amp;$K230)&gt;5,"",$J230),"")</f>
        <v/>
      </c>
      <c r="AC230" s="35" t="str">
        <f>IF($K230=AC$4&amp;"-"&amp;AC$5,IF(COUNTIF($K$6:$K230,"="&amp;$K230)&gt;5,"",$J230),"")</f>
        <v/>
      </c>
      <c r="AD230" s="34" t="str">
        <f>IF($K230=AD$4&amp;"-"&amp;AD$5,IF(COUNTIF($K$6:$K230,"="&amp;$K230)&gt;5,"",$J230),"")</f>
        <v/>
      </c>
      <c r="AE230" s="35" t="str">
        <f>IF($K230=AE$4&amp;"-"&amp;AE$5,IF(COUNTIF($K$6:$K230,"="&amp;$K230)&gt;5,"",$J230),"")</f>
        <v/>
      </c>
      <c r="AF230" s="34" t="str">
        <f>IF($K230=AF$4&amp;"-"&amp;AF$5,IF(COUNTIF($K$6:$K230,"="&amp;$K230)&gt;5,"",$J230),"")</f>
        <v/>
      </c>
      <c r="AG230" s="35" t="str">
        <f>IF($K230=AG$4&amp;"-"&amp;AG$5,IF(COUNTIF($K$6:$K230,"="&amp;$K230)&gt;5,"",$J230),"")</f>
        <v/>
      </c>
      <c r="AH230" s="34" t="str">
        <f>IF($K230=AH$4&amp;"-"&amp;AH$5,IF(COUNTIF($K$6:$K230,"="&amp;$K230)&gt;5,"",$J230),"")</f>
        <v/>
      </c>
      <c r="AI230" s="35" t="str">
        <f>IF($K230=AI$4&amp;"-"&amp;AI$5,IF(COUNTIF($K$6:$K230,"="&amp;$K230)&gt;5,"",$J230),"")</f>
        <v/>
      </c>
      <c r="AJ230" s="34" t="str">
        <f>IF($K230=AJ$4&amp;"-"&amp;AJ$5,IF(COUNTIF($K$6:$K230,"="&amp;$K230)&gt;5,"",$J230),"")</f>
        <v/>
      </c>
      <c r="AK230" s="35" t="str">
        <f>IF($K230=AK$4&amp;"-"&amp;AK$5,IF(COUNTIF($K$6:$K230,"="&amp;$K230)&gt;5,"",$J230),"")</f>
        <v/>
      </c>
      <c r="AL230" s="34" t="str">
        <f>IF($K230=AL$4&amp;"-"&amp;AL$5,IF(COUNTIF($K$6:$K230,"="&amp;$K230)&gt;5,"",$J230),"")</f>
        <v/>
      </c>
      <c r="AM230" s="33" t="str">
        <f>IF($K230=AM$4&amp;"-"&amp;AM$5,IF(COUNTIF($K$6:$K230,"="&amp;$K230)&gt;5,"",$J230),"")</f>
        <v/>
      </c>
      <c r="AO230" s="12"/>
      <c r="AP230" s="12"/>
      <c r="AQ230" s="18"/>
      <c r="AR230" s="12"/>
      <c r="AS230" s="16"/>
      <c r="AT230" s="12"/>
      <c r="AU230" s="12"/>
      <c r="AV230" s="12"/>
      <c r="AW230" s="12"/>
      <c r="AX230" s="12"/>
    </row>
    <row r="231" spans="1:50" hidden="1" x14ac:dyDescent="0.25">
      <c r="A231" s="26">
        <v>226</v>
      </c>
      <c r="B231" s="51">
        <v>205</v>
      </c>
      <c r="C231" s="10" t="s">
        <v>572</v>
      </c>
      <c r="D231" s="3" t="s">
        <v>501</v>
      </c>
      <c r="E231" s="4" t="s">
        <v>0</v>
      </c>
      <c r="F231" s="55" t="b">
        <v>1</v>
      </c>
      <c r="G231" s="4" t="s">
        <v>12</v>
      </c>
      <c r="H231" s="4">
        <f>COUNTIF(G$6:G231,G231)</f>
        <v>175</v>
      </c>
      <c r="I231" s="53" t="str">
        <f t="shared" si="8"/>
        <v>M</v>
      </c>
      <c r="J231" s="53">
        <f>IF(I231="","",COUNTIF(I$6:I231,I231))</f>
        <v>157</v>
      </c>
      <c r="K231" s="29" t="str">
        <f t="shared" si="9"/>
        <v>C&amp;C-M</v>
      </c>
      <c r="L231" s="32" t="str">
        <f>IF($K231=L$4&amp;"-"&amp;L$5,IF(COUNTIF($K$6:$K231,"="&amp;$K231)&gt;5,"",$H231),"")</f>
        <v/>
      </c>
      <c r="M231" s="35" t="str">
        <f>IF($K231=M$4&amp;"-"&amp;M$5,IF(COUNTIF($K$6:$K231,"="&amp;$K231)&gt;5,"",$H231),"")</f>
        <v/>
      </c>
      <c r="N231" s="34" t="str">
        <f>IF($K231=N$4&amp;"-"&amp;N$5,IF(COUNTIF($K$6:$K231,"="&amp;$K231)&gt;5,"",$H231),"")</f>
        <v/>
      </c>
      <c r="O231" s="35" t="str">
        <f>IF($K231=O$4&amp;"-"&amp;O$5,IF(COUNTIF($K$6:$K231,"="&amp;$K231)&gt;5,"",$H231),"")</f>
        <v/>
      </c>
      <c r="P231" s="34" t="str">
        <f>IF($K231=P$4&amp;"-"&amp;P$5,IF(COUNTIF($K$6:$K231,"="&amp;$K231)&gt;5,"",$H231),"")</f>
        <v/>
      </c>
      <c r="Q231" s="35" t="str">
        <f>IF($K231=Q$4&amp;"-"&amp;Q$5,IF(COUNTIF($K$6:$K231,"="&amp;$K231)&gt;5,"",$H231),"")</f>
        <v/>
      </c>
      <c r="R231" s="34" t="str">
        <f>IF($K231=R$4&amp;"-"&amp;R$5,IF(COUNTIF($K$6:$K231,"="&amp;$K231)&gt;5,"",$H231),"")</f>
        <v/>
      </c>
      <c r="S231" s="35" t="str">
        <f>IF($K231=S$4&amp;"-"&amp;S$5,IF(COUNTIF($K$6:$K231,"="&amp;$K231)&gt;5,"",$H231),"")</f>
        <v/>
      </c>
      <c r="T231" s="34" t="str">
        <f>IF($K231=T$4&amp;"-"&amp;T$5,IF(COUNTIF($K$6:$K231,"="&amp;$K231)&gt;5,"",$H231),"")</f>
        <v/>
      </c>
      <c r="U231" s="35" t="str">
        <f>IF($K231=U$4&amp;"-"&amp;U$5,IF(COUNTIF($K$6:$K231,"="&amp;$K231)&gt;5,"",$H231),"")</f>
        <v/>
      </c>
      <c r="V231" s="34" t="str">
        <f>IF($K231=V$4&amp;"-"&amp;V$5,IF(COUNTIF($K$6:$K231,"="&amp;$K231)&gt;5,"",$H231),"")</f>
        <v/>
      </c>
      <c r="W231" s="35" t="str">
        <f>IF($K231=W$4&amp;"-"&amp;W$5,IF(COUNTIF($K$6:$K231,"="&amp;$K231)&gt;5,"",$H231),"")</f>
        <v/>
      </c>
      <c r="X231" s="34" t="str">
        <f>IF($K231=X$4&amp;"-"&amp;X$5,IF(COUNTIF($K$6:$K231,"="&amp;$K231)&gt;5,"",$H231),"")</f>
        <v/>
      </c>
      <c r="Y231" s="35" t="str">
        <f>IF($K231=Y$4&amp;"-"&amp;Y$5,IF(COUNTIF($K$6:$K231,"="&amp;$K231)&gt;5,"",$H231),"")</f>
        <v/>
      </c>
      <c r="Z231" s="34" t="str">
        <f>IF($K231=Z$4&amp;"-"&amp;Z$5,IF(COUNTIF($K$6:$K231,"="&amp;$K231)&gt;5,"",$H231),"")</f>
        <v/>
      </c>
      <c r="AA231" s="33" t="str">
        <f>IF($K231=AA$4&amp;"-"&amp;AA$5,IF(COUNTIF($K$6:$K231,"="&amp;$K231)&gt;5,"",$H231),"")</f>
        <v/>
      </c>
      <c r="AB231" s="32" t="str">
        <f>IF($K231=AB$4&amp;"-"&amp;AB$5,IF(COUNTIF($K$6:$K231,"="&amp;$K231)&gt;5,"",$J231),"")</f>
        <v/>
      </c>
      <c r="AC231" s="35" t="str">
        <f>IF($K231=AC$4&amp;"-"&amp;AC$5,IF(COUNTIF($K$6:$K231,"="&amp;$K231)&gt;5,"",$J231),"")</f>
        <v/>
      </c>
      <c r="AD231" s="34" t="str">
        <f>IF($K231=AD$4&amp;"-"&amp;AD$5,IF(COUNTIF($K$6:$K231,"="&amp;$K231)&gt;5,"",$J231),"")</f>
        <v/>
      </c>
      <c r="AE231" s="35" t="str">
        <f>IF($K231=AE$4&amp;"-"&amp;AE$5,IF(COUNTIF($K$6:$K231,"="&amp;$K231)&gt;5,"",$J231),"")</f>
        <v/>
      </c>
      <c r="AF231" s="34" t="str">
        <f>IF($K231=AF$4&amp;"-"&amp;AF$5,IF(COUNTIF($K$6:$K231,"="&amp;$K231)&gt;5,"",$J231),"")</f>
        <v/>
      </c>
      <c r="AG231" s="35" t="str">
        <f>IF($K231=AG$4&amp;"-"&amp;AG$5,IF(COUNTIF($K$6:$K231,"="&amp;$K231)&gt;5,"",$J231),"")</f>
        <v/>
      </c>
      <c r="AH231" s="34" t="str">
        <f>IF($K231=AH$4&amp;"-"&amp;AH$5,IF(COUNTIF($K$6:$K231,"="&amp;$K231)&gt;5,"",$J231),"")</f>
        <v/>
      </c>
      <c r="AI231" s="35" t="str">
        <f>IF($K231=AI$4&amp;"-"&amp;AI$5,IF(COUNTIF($K$6:$K231,"="&amp;$K231)&gt;5,"",$J231),"")</f>
        <v/>
      </c>
      <c r="AJ231" s="34" t="str">
        <f>IF($K231=AJ$4&amp;"-"&amp;AJ$5,IF(COUNTIF($K$6:$K231,"="&amp;$K231)&gt;5,"",$J231),"")</f>
        <v/>
      </c>
      <c r="AK231" s="35" t="str">
        <f>IF($K231=AK$4&amp;"-"&amp;AK$5,IF(COUNTIF($K$6:$K231,"="&amp;$K231)&gt;5,"",$J231),"")</f>
        <v/>
      </c>
      <c r="AL231" s="34" t="str">
        <f>IF($K231=AL$4&amp;"-"&amp;AL$5,IF(COUNTIF($K$6:$K231,"="&amp;$K231)&gt;5,"",$J231),"")</f>
        <v/>
      </c>
      <c r="AM231" s="33" t="str">
        <f>IF($K231=AM$4&amp;"-"&amp;AM$5,IF(COUNTIF($K$6:$K231,"="&amp;$K231)&gt;5,"",$J231),"")</f>
        <v/>
      </c>
      <c r="AO231" s="12"/>
      <c r="AP231" s="12"/>
      <c r="AQ231" s="18"/>
      <c r="AR231" s="12"/>
      <c r="AS231" s="16"/>
      <c r="AT231" s="12"/>
      <c r="AU231" s="12"/>
      <c r="AV231" s="12"/>
      <c r="AW231" s="12"/>
      <c r="AX231" s="12"/>
    </row>
    <row r="232" spans="1:50" x14ac:dyDescent="0.25">
      <c r="A232" s="27">
        <v>227</v>
      </c>
      <c r="B232" s="51">
        <v>206</v>
      </c>
      <c r="C232" s="10" t="s">
        <v>425</v>
      </c>
      <c r="D232" s="3" t="s">
        <v>104</v>
      </c>
      <c r="E232" s="4" t="s">
        <v>3</v>
      </c>
      <c r="F232" s="51" t="b">
        <v>1</v>
      </c>
      <c r="G232" s="4" t="s">
        <v>13</v>
      </c>
      <c r="H232" s="4">
        <f>COUNTIF(G$6:G232,G232)</f>
        <v>52</v>
      </c>
      <c r="I232" s="53" t="str">
        <f t="shared" si="8"/>
        <v>F</v>
      </c>
      <c r="J232" s="53">
        <f>IF(I232="","",COUNTIF(I$6:I232,I232))</f>
        <v>49</v>
      </c>
      <c r="K232" s="29" t="str">
        <f t="shared" si="9"/>
        <v>HRC-F</v>
      </c>
      <c r="L232" s="32" t="str">
        <f>IF($K232=L$4&amp;"-"&amp;L$5,IF(COUNTIF($K$6:$K232,"="&amp;$K232)&gt;5,"",$H232),"")</f>
        <v/>
      </c>
      <c r="M232" s="35" t="str">
        <f>IF($K232=M$4&amp;"-"&amp;M$5,IF(COUNTIF($K$6:$K232,"="&amp;$K232)&gt;5,"",$H232),"")</f>
        <v/>
      </c>
      <c r="N232" s="34" t="str">
        <f>IF($K232=N$4&amp;"-"&amp;N$5,IF(COUNTIF($K$6:$K232,"="&amp;$K232)&gt;5,"",$H232),"")</f>
        <v/>
      </c>
      <c r="O232" s="35" t="str">
        <f>IF($K232=O$4&amp;"-"&amp;O$5,IF(COUNTIF($K$6:$K232,"="&amp;$K232)&gt;5,"",$H232),"")</f>
        <v/>
      </c>
      <c r="P232" s="34" t="str">
        <f>IF($K232=P$4&amp;"-"&amp;P$5,IF(COUNTIF($K$6:$K232,"="&amp;$K232)&gt;5,"",$H232),"")</f>
        <v/>
      </c>
      <c r="Q232" s="35" t="str">
        <f>IF($K232=Q$4&amp;"-"&amp;Q$5,IF(COUNTIF($K$6:$K232,"="&amp;$K232)&gt;5,"",$H232),"")</f>
        <v/>
      </c>
      <c r="R232" s="34" t="str">
        <f>IF($K232=R$4&amp;"-"&amp;R$5,IF(COUNTIF($K$6:$K232,"="&amp;$K232)&gt;5,"",$H232),"")</f>
        <v/>
      </c>
      <c r="S232" s="35" t="str">
        <f>IF($K232=S$4&amp;"-"&amp;S$5,IF(COUNTIF($K$6:$K232,"="&amp;$K232)&gt;5,"",$H232),"")</f>
        <v/>
      </c>
      <c r="T232" s="34" t="str">
        <f>IF($K232=T$4&amp;"-"&amp;T$5,IF(COUNTIF($K$6:$K232,"="&amp;$K232)&gt;5,"",$H232),"")</f>
        <v/>
      </c>
      <c r="U232" s="35" t="str">
        <f>IF($K232=U$4&amp;"-"&amp;U$5,IF(COUNTIF($K$6:$K232,"="&amp;$K232)&gt;5,"",$H232),"")</f>
        <v/>
      </c>
      <c r="V232" s="34" t="str">
        <f>IF($K232=V$4&amp;"-"&amp;V$5,IF(COUNTIF($K$6:$K232,"="&amp;$K232)&gt;5,"",$H232),"")</f>
        <v/>
      </c>
      <c r="W232" s="35" t="str">
        <f>IF($K232=W$4&amp;"-"&amp;W$5,IF(COUNTIF($K$6:$K232,"="&amp;$K232)&gt;5,"",$H232),"")</f>
        <v/>
      </c>
      <c r="X232" s="34" t="str">
        <f>IF($K232=X$4&amp;"-"&amp;X$5,IF(COUNTIF($K$6:$K232,"="&amp;$K232)&gt;5,"",$H232),"")</f>
        <v/>
      </c>
      <c r="Y232" s="35" t="str">
        <f>IF($K232=Y$4&amp;"-"&amp;Y$5,IF(COUNTIF($K$6:$K232,"="&amp;$K232)&gt;5,"",$H232),"")</f>
        <v/>
      </c>
      <c r="Z232" s="34" t="str">
        <f>IF($K232=Z$4&amp;"-"&amp;Z$5,IF(COUNTIF($K$6:$K232,"="&amp;$K232)&gt;5,"",$H232),"")</f>
        <v/>
      </c>
      <c r="AA232" s="33" t="str">
        <f>IF($K232=AA$4&amp;"-"&amp;AA$5,IF(COUNTIF($K$6:$K232,"="&amp;$K232)&gt;5,"",$H232),"")</f>
        <v/>
      </c>
      <c r="AB232" s="32" t="str">
        <f>IF($K232=AB$4&amp;"-"&amp;AB$5,IF(COUNTIF($K$6:$K232,"="&amp;$K232)&gt;5,"",$J232),"")</f>
        <v/>
      </c>
      <c r="AC232" s="35" t="str">
        <f>IF($K232=AC$4&amp;"-"&amp;AC$5,IF(COUNTIF($K$6:$K232,"="&amp;$K232)&gt;5,"",$J232),"")</f>
        <v/>
      </c>
      <c r="AD232" s="34" t="str">
        <f>IF($K232=AD$4&amp;"-"&amp;AD$5,IF(COUNTIF($K$6:$K232,"="&amp;$K232)&gt;5,"",$J232),"")</f>
        <v/>
      </c>
      <c r="AE232" s="35" t="str">
        <f>IF($K232=AE$4&amp;"-"&amp;AE$5,IF(COUNTIF($K$6:$K232,"="&amp;$K232)&gt;5,"",$J232),"")</f>
        <v/>
      </c>
      <c r="AF232" s="34" t="str">
        <f>IF($K232=AF$4&amp;"-"&amp;AF$5,IF(COUNTIF($K$6:$K232,"="&amp;$K232)&gt;5,"",$J232),"")</f>
        <v/>
      </c>
      <c r="AG232" s="35" t="str">
        <f>IF($K232=AG$4&amp;"-"&amp;AG$5,IF(COUNTIF($K$6:$K232,"="&amp;$K232)&gt;5,"",$J232),"")</f>
        <v/>
      </c>
      <c r="AH232" s="34" t="str">
        <f>IF($K232=AH$4&amp;"-"&amp;AH$5,IF(COUNTIF($K$6:$K232,"="&amp;$K232)&gt;5,"",$J232),"")</f>
        <v/>
      </c>
      <c r="AI232" s="35" t="str">
        <f>IF($K232=AI$4&amp;"-"&amp;AI$5,IF(COUNTIF($K$6:$K232,"="&amp;$K232)&gt;5,"",$J232),"")</f>
        <v/>
      </c>
      <c r="AJ232" s="34" t="str">
        <f>IF($K232=AJ$4&amp;"-"&amp;AJ$5,IF(COUNTIF($K$6:$K232,"="&amp;$K232)&gt;5,"",$J232),"")</f>
        <v/>
      </c>
      <c r="AK232" s="35" t="str">
        <f>IF($K232=AK$4&amp;"-"&amp;AK$5,IF(COUNTIF($K$6:$K232,"="&amp;$K232)&gt;5,"",$J232),"")</f>
        <v/>
      </c>
      <c r="AL232" s="34" t="str">
        <f>IF($K232=AL$4&amp;"-"&amp;AL$5,IF(COUNTIF($K$6:$K232,"="&amp;$K232)&gt;5,"",$J232),"")</f>
        <v/>
      </c>
      <c r="AM232" s="33" t="str">
        <f>IF($K232=AM$4&amp;"-"&amp;AM$5,IF(COUNTIF($K$6:$K232,"="&amp;$K232)&gt;5,"",$J232),"")</f>
        <v/>
      </c>
      <c r="AO232" s="12"/>
      <c r="AP232" s="12"/>
      <c r="AQ232" s="18"/>
      <c r="AR232" s="12"/>
      <c r="AS232" s="16"/>
      <c r="AT232" s="12"/>
      <c r="AU232" s="12"/>
      <c r="AV232" s="12"/>
      <c r="AW232" s="12"/>
      <c r="AX232" s="12"/>
    </row>
    <row r="233" spans="1:50" x14ac:dyDescent="0.25">
      <c r="A233" s="26">
        <v>228</v>
      </c>
      <c r="B233" s="51">
        <v>207</v>
      </c>
      <c r="C233" s="10" t="s">
        <v>751</v>
      </c>
      <c r="D233" s="3" t="s">
        <v>105</v>
      </c>
      <c r="E233" s="4" t="s">
        <v>3</v>
      </c>
      <c r="F233" s="55" t="b">
        <v>1</v>
      </c>
      <c r="G233" s="4" t="s">
        <v>12</v>
      </c>
      <c r="H233" s="4">
        <f>COUNTIF(G$6:G233,G233)</f>
        <v>176</v>
      </c>
      <c r="I233" s="53" t="str">
        <f t="shared" si="8"/>
        <v>M</v>
      </c>
      <c r="J233" s="53">
        <f>IF(I233="","",COUNTIF(I$6:I233,I233))</f>
        <v>158</v>
      </c>
      <c r="K233" s="29" t="str">
        <f t="shared" si="9"/>
        <v>HRC-M</v>
      </c>
      <c r="L233" s="32" t="str">
        <f>IF($K233=L$4&amp;"-"&amp;L$5,IF(COUNTIF($K$6:$K233,"="&amp;$K233)&gt;5,"",$H233),"")</f>
        <v/>
      </c>
      <c r="M233" s="35" t="str">
        <f>IF($K233=M$4&amp;"-"&amp;M$5,IF(COUNTIF($K$6:$K233,"="&amp;$K233)&gt;5,"",$H233),"")</f>
        <v/>
      </c>
      <c r="N233" s="34" t="str">
        <f>IF($K233=N$4&amp;"-"&amp;N$5,IF(COUNTIF($K$6:$K233,"="&amp;$K233)&gt;5,"",$H233),"")</f>
        <v/>
      </c>
      <c r="O233" s="35" t="str">
        <f>IF($K233=O$4&amp;"-"&amp;O$5,IF(COUNTIF($K$6:$K233,"="&amp;$K233)&gt;5,"",$H233),"")</f>
        <v/>
      </c>
      <c r="P233" s="34" t="str">
        <f>IF($K233=P$4&amp;"-"&amp;P$5,IF(COUNTIF($K$6:$K233,"="&amp;$K233)&gt;5,"",$H233),"")</f>
        <v/>
      </c>
      <c r="Q233" s="35" t="str">
        <f>IF($K233=Q$4&amp;"-"&amp;Q$5,IF(COUNTIF($K$6:$K233,"="&amp;$K233)&gt;5,"",$H233),"")</f>
        <v/>
      </c>
      <c r="R233" s="34" t="str">
        <f>IF($K233=R$4&amp;"-"&amp;R$5,IF(COUNTIF($K$6:$K233,"="&amp;$K233)&gt;5,"",$H233),"")</f>
        <v/>
      </c>
      <c r="S233" s="35" t="str">
        <f>IF($K233=S$4&amp;"-"&amp;S$5,IF(COUNTIF($K$6:$K233,"="&amp;$K233)&gt;5,"",$H233),"")</f>
        <v/>
      </c>
      <c r="T233" s="34" t="str">
        <f>IF($K233=T$4&amp;"-"&amp;T$5,IF(COUNTIF($K$6:$K233,"="&amp;$K233)&gt;5,"",$H233),"")</f>
        <v/>
      </c>
      <c r="U233" s="35" t="str">
        <f>IF($K233=U$4&amp;"-"&amp;U$5,IF(COUNTIF($K$6:$K233,"="&amp;$K233)&gt;5,"",$H233),"")</f>
        <v/>
      </c>
      <c r="V233" s="34" t="str">
        <f>IF($K233=V$4&amp;"-"&amp;V$5,IF(COUNTIF($K$6:$K233,"="&amp;$K233)&gt;5,"",$H233),"")</f>
        <v/>
      </c>
      <c r="W233" s="35" t="str">
        <f>IF($K233=W$4&amp;"-"&amp;W$5,IF(COUNTIF($K$6:$K233,"="&amp;$K233)&gt;5,"",$H233),"")</f>
        <v/>
      </c>
      <c r="X233" s="34" t="str">
        <f>IF($K233=X$4&amp;"-"&amp;X$5,IF(COUNTIF($K$6:$K233,"="&amp;$K233)&gt;5,"",$H233),"")</f>
        <v/>
      </c>
      <c r="Y233" s="35" t="str">
        <f>IF($K233=Y$4&amp;"-"&amp;Y$5,IF(COUNTIF($K$6:$K233,"="&amp;$K233)&gt;5,"",$H233),"")</f>
        <v/>
      </c>
      <c r="Z233" s="34" t="str">
        <f>IF($K233=Z$4&amp;"-"&amp;Z$5,IF(COUNTIF($K$6:$K233,"="&amp;$K233)&gt;5,"",$H233),"")</f>
        <v/>
      </c>
      <c r="AA233" s="33" t="str">
        <f>IF($K233=AA$4&amp;"-"&amp;AA$5,IF(COUNTIF($K$6:$K233,"="&amp;$K233)&gt;5,"",$H233),"")</f>
        <v/>
      </c>
      <c r="AB233" s="32" t="str">
        <f>IF($K233=AB$4&amp;"-"&amp;AB$5,IF(COUNTIF($K$6:$K233,"="&amp;$K233)&gt;5,"",$J233),"")</f>
        <v/>
      </c>
      <c r="AC233" s="35" t="str">
        <f>IF($K233=AC$4&amp;"-"&amp;AC$5,IF(COUNTIF($K$6:$K233,"="&amp;$K233)&gt;5,"",$J233),"")</f>
        <v/>
      </c>
      <c r="AD233" s="34" t="str">
        <f>IF($K233=AD$4&amp;"-"&amp;AD$5,IF(COUNTIF($K$6:$K233,"="&amp;$K233)&gt;5,"",$J233),"")</f>
        <v/>
      </c>
      <c r="AE233" s="35" t="str">
        <f>IF($K233=AE$4&amp;"-"&amp;AE$5,IF(COUNTIF($K$6:$K233,"="&amp;$K233)&gt;5,"",$J233),"")</f>
        <v/>
      </c>
      <c r="AF233" s="34" t="str">
        <f>IF($K233=AF$4&amp;"-"&amp;AF$5,IF(COUNTIF($K$6:$K233,"="&amp;$K233)&gt;5,"",$J233),"")</f>
        <v/>
      </c>
      <c r="AG233" s="35" t="str">
        <f>IF($K233=AG$4&amp;"-"&amp;AG$5,IF(COUNTIF($K$6:$K233,"="&amp;$K233)&gt;5,"",$J233),"")</f>
        <v/>
      </c>
      <c r="AH233" s="34" t="str">
        <f>IF($K233=AH$4&amp;"-"&amp;AH$5,IF(COUNTIF($K$6:$K233,"="&amp;$K233)&gt;5,"",$J233),"")</f>
        <v/>
      </c>
      <c r="AI233" s="35" t="str">
        <f>IF($K233=AI$4&amp;"-"&amp;AI$5,IF(COUNTIF($K$6:$K233,"="&amp;$K233)&gt;5,"",$J233),"")</f>
        <v/>
      </c>
      <c r="AJ233" s="34" t="str">
        <f>IF($K233=AJ$4&amp;"-"&amp;AJ$5,IF(COUNTIF($K$6:$K233,"="&amp;$K233)&gt;5,"",$J233),"")</f>
        <v/>
      </c>
      <c r="AK233" s="35" t="str">
        <f>IF($K233=AK$4&amp;"-"&amp;AK$5,IF(COUNTIF($K$6:$K233,"="&amp;$K233)&gt;5,"",$J233),"")</f>
        <v/>
      </c>
      <c r="AL233" s="34" t="str">
        <f>IF($K233=AL$4&amp;"-"&amp;AL$5,IF(COUNTIF($K$6:$K233,"="&amp;$K233)&gt;5,"",$J233),"")</f>
        <v/>
      </c>
      <c r="AM233" s="33" t="str">
        <f>IF($K233=AM$4&amp;"-"&amp;AM$5,IF(COUNTIF($K$6:$K233,"="&amp;$K233)&gt;5,"",$J233),"")</f>
        <v/>
      </c>
      <c r="AO233" s="12"/>
      <c r="AP233" s="12"/>
      <c r="AQ233" s="18"/>
      <c r="AR233" s="12"/>
      <c r="AS233" s="16"/>
      <c r="AT233" s="12"/>
      <c r="AU233" s="12"/>
      <c r="AV233" s="12"/>
      <c r="AW233" s="12"/>
      <c r="AX233" s="12"/>
    </row>
    <row r="234" spans="1:50" hidden="1" x14ac:dyDescent="0.25">
      <c r="A234" s="27">
        <v>229</v>
      </c>
      <c r="B234" s="51">
        <v>208</v>
      </c>
      <c r="C234" s="10" t="s">
        <v>751</v>
      </c>
      <c r="D234" s="3" t="s">
        <v>627</v>
      </c>
      <c r="E234" s="4" t="s">
        <v>4</v>
      </c>
      <c r="F234" s="51" t="b">
        <v>1</v>
      </c>
      <c r="G234" s="4" t="s">
        <v>13</v>
      </c>
      <c r="H234" s="4">
        <f>COUNTIF(G$6:G234,G234)</f>
        <v>53</v>
      </c>
      <c r="I234" s="53" t="str">
        <f t="shared" si="8"/>
        <v>F</v>
      </c>
      <c r="J234" s="53">
        <f>IF(I234="","",COUNTIF(I$6:I234,I234))</f>
        <v>50</v>
      </c>
      <c r="K234" s="29" t="str">
        <f t="shared" si="9"/>
        <v>NJ-F</v>
      </c>
      <c r="L234" s="32" t="str">
        <f>IF($K234=L$4&amp;"-"&amp;L$5,IF(COUNTIF($K$6:$K234,"="&amp;$K234)&gt;5,"",$H234),"")</f>
        <v/>
      </c>
      <c r="M234" s="35" t="str">
        <f>IF($K234=M$4&amp;"-"&amp;M$5,IF(COUNTIF($K$6:$K234,"="&amp;$K234)&gt;5,"",$H234),"")</f>
        <v/>
      </c>
      <c r="N234" s="34" t="str">
        <f>IF($K234=N$4&amp;"-"&amp;N$5,IF(COUNTIF($K$6:$K234,"="&amp;$K234)&gt;5,"",$H234),"")</f>
        <v/>
      </c>
      <c r="O234" s="35" t="str">
        <f>IF($K234=O$4&amp;"-"&amp;O$5,IF(COUNTIF($K$6:$K234,"="&amp;$K234)&gt;5,"",$H234),"")</f>
        <v/>
      </c>
      <c r="P234" s="34" t="str">
        <f>IF($K234=P$4&amp;"-"&amp;P$5,IF(COUNTIF($K$6:$K234,"="&amp;$K234)&gt;5,"",$H234),"")</f>
        <v/>
      </c>
      <c r="Q234" s="35" t="str">
        <f>IF($K234=Q$4&amp;"-"&amp;Q$5,IF(COUNTIF($K$6:$K234,"="&amp;$K234)&gt;5,"",$H234),"")</f>
        <v/>
      </c>
      <c r="R234" s="34" t="str">
        <f>IF($K234=R$4&amp;"-"&amp;R$5,IF(COUNTIF($K$6:$K234,"="&amp;$K234)&gt;5,"",$H234),"")</f>
        <v/>
      </c>
      <c r="S234" s="35" t="str">
        <f>IF($K234=S$4&amp;"-"&amp;S$5,IF(COUNTIF($K$6:$K234,"="&amp;$K234)&gt;5,"",$H234),"")</f>
        <v/>
      </c>
      <c r="T234" s="34" t="str">
        <f>IF($K234=T$4&amp;"-"&amp;T$5,IF(COUNTIF($K$6:$K234,"="&amp;$K234)&gt;5,"",$H234),"")</f>
        <v/>
      </c>
      <c r="U234" s="35" t="str">
        <f>IF($K234=U$4&amp;"-"&amp;U$5,IF(COUNTIF($K$6:$K234,"="&amp;$K234)&gt;5,"",$H234),"")</f>
        <v/>
      </c>
      <c r="V234" s="34" t="str">
        <f>IF($K234=V$4&amp;"-"&amp;V$5,IF(COUNTIF($K$6:$K234,"="&amp;$K234)&gt;5,"",$H234),"")</f>
        <v/>
      </c>
      <c r="W234" s="35">
        <f>IF($K234=W$4&amp;"-"&amp;W$5,IF(COUNTIF($K$6:$K234,"="&amp;$K234)&gt;5,"",$H234),"")</f>
        <v>53</v>
      </c>
      <c r="X234" s="34" t="str">
        <f>IF($K234=X$4&amp;"-"&amp;X$5,IF(COUNTIF($K$6:$K234,"="&amp;$K234)&gt;5,"",$H234),"")</f>
        <v/>
      </c>
      <c r="Y234" s="35" t="str">
        <f>IF($K234=Y$4&amp;"-"&amp;Y$5,IF(COUNTIF($K$6:$K234,"="&amp;$K234)&gt;5,"",$H234),"")</f>
        <v/>
      </c>
      <c r="Z234" s="34" t="str">
        <f>IF($K234=Z$4&amp;"-"&amp;Z$5,IF(COUNTIF($K$6:$K234,"="&amp;$K234)&gt;5,"",$H234),"")</f>
        <v/>
      </c>
      <c r="AA234" s="33" t="str">
        <f>IF($K234=AA$4&amp;"-"&amp;AA$5,IF(COUNTIF($K$6:$K234,"="&amp;$K234)&gt;5,"",$H234),"")</f>
        <v/>
      </c>
      <c r="AB234" s="32" t="str">
        <f>IF($K234=AB$4&amp;"-"&amp;AB$5,IF(COUNTIF($K$6:$K234,"="&amp;$K234)&gt;5,"",$J234),"")</f>
        <v/>
      </c>
      <c r="AC234" s="35" t="str">
        <f>IF($K234=AC$4&amp;"-"&amp;AC$5,IF(COUNTIF($K$6:$K234,"="&amp;$K234)&gt;5,"",$J234),"")</f>
        <v/>
      </c>
      <c r="AD234" s="34" t="str">
        <f>IF($K234=AD$4&amp;"-"&amp;AD$5,IF(COUNTIF($K$6:$K234,"="&amp;$K234)&gt;5,"",$J234),"")</f>
        <v/>
      </c>
      <c r="AE234" s="35" t="str">
        <f>IF($K234=AE$4&amp;"-"&amp;AE$5,IF(COUNTIF($K$6:$K234,"="&amp;$K234)&gt;5,"",$J234),"")</f>
        <v/>
      </c>
      <c r="AF234" s="34" t="str">
        <f>IF($K234=AF$4&amp;"-"&amp;AF$5,IF(COUNTIF($K$6:$K234,"="&amp;$K234)&gt;5,"",$J234),"")</f>
        <v/>
      </c>
      <c r="AG234" s="35" t="str">
        <f>IF($K234=AG$4&amp;"-"&amp;AG$5,IF(COUNTIF($K$6:$K234,"="&amp;$K234)&gt;5,"",$J234),"")</f>
        <v/>
      </c>
      <c r="AH234" s="34" t="str">
        <f>IF($K234=AH$4&amp;"-"&amp;AH$5,IF(COUNTIF($K$6:$K234,"="&amp;$K234)&gt;5,"",$J234),"")</f>
        <v/>
      </c>
      <c r="AI234" s="35" t="str">
        <f>IF($K234=AI$4&amp;"-"&amp;AI$5,IF(COUNTIF($K$6:$K234,"="&amp;$K234)&gt;5,"",$J234),"")</f>
        <v/>
      </c>
      <c r="AJ234" s="34" t="str">
        <f>IF($K234=AJ$4&amp;"-"&amp;AJ$5,IF(COUNTIF($K$6:$K234,"="&amp;$K234)&gt;5,"",$J234),"")</f>
        <v/>
      </c>
      <c r="AK234" s="35">
        <f>IF($K234=AK$4&amp;"-"&amp;AK$5,IF(COUNTIF($K$6:$K234,"="&amp;$K234)&gt;5,"",$J234),"")</f>
        <v>50</v>
      </c>
      <c r="AL234" s="34" t="str">
        <f>IF($K234=AL$4&amp;"-"&amp;AL$5,IF(COUNTIF($K$6:$K234,"="&amp;$K234)&gt;5,"",$J234),"")</f>
        <v/>
      </c>
      <c r="AM234" s="33" t="str">
        <f>IF($K234=AM$4&amp;"-"&amp;AM$5,IF(COUNTIF($K$6:$K234,"="&amp;$K234)&gt;5,"",$J234),"")</f>
        <v/>
      </c>
      <c r="AO234" s="12"/>
      <c r="AP234" s="12"/>
      <c r="AQ234" s="18"/>
      <c r="AR234" s="12"/>
      <c r="AS234" s="16"/>
      <c r="AT234" s="12"/>
      <c r="AU234" s="12"/>
      <c r="AV234" s="12"/>
      <c r="AW234" s="12"/>
      <c r="AX234" s="12"/>
    </row>
    <row r="235" spans="1:50" hidden="1" x14ac:dyDescent="0.25">
      <c r="A235" s="26">
        <v>230</v>
      </c>
      <c r="B235" s="51">
        <v>209</v>
      </c>
      <c r="C235" s="10" t="s">
        <v>573</v>
      </c>
      <c r="D235" s="3" t="s">
        <v>206</v>
      </c>
      <c r="E235" s="4" t="s">
        <v>4</v>
      </c>
      <c r="F235" s="55" t="b">
        <v>1</v>
      </c>
      <c r="G235" s="4" t="s">
        <v>12</v>
      </c>
      <c r="H235" s="4">
        <f>COUNTIF(G$6:G235,G235)</f>
        <v>177</v>
      </c>
      <c r="I235" s="53" t="str">
        <f t="shared" si="8"/>
        <v>M</v>
      </c>
      <c r="J235" s="53">
        <f>IF(I235="","",COUNTIF(I$6:I235,I235))</f>
        <v>159</v>
      </c>
      <c r="K235" s="29" t="str">
        <f t="shared" si="9"/>
        <v>NJ-M</v>
      </c>
      <c r="L235" s="32" t="str">
        <f>IF($K235=L$4&amp;"-"&amp;L$5,IF(COUNTIF($K$6:$K235,"="&amp;$K235)&gt;5,"",$H235),"")</f>
        <v/>
      </c>
      <c r="M235" s="35" t="str">
        <f>IF($K235=M$4&amp;"-"&amp;M$5,IF(COUNTIF($K$6:$K235,"="&amp;$K235)&gt;5,"",$H235),"")</f>
        <v/>
      </c>
      <c r="N235" s="34" t="str">
        <f>IF($K235=N$4&amp;"-"&amp;N$5,IF(COUNTIF($K$6:$K235,"="&amp;$K235)&gt;5,"",$H235),"")</f>
        <v/>
      </c>
      <c r="O235" s="35" t="str">
        <f>IF($K235=O$4&amp;"-"&amp;O$5,IF(COUNTIF($K$6:$K235,"="&amp;$K235)&gt;5,"",$H235),"")</f>
        <v/>
      </c>
      <c r="P235" s="34" t="str">
        <f>IF($K235=P$4&amp;"-"&amp;P$5,IF(COUNTIF($K$6:$K235,"="&amp;$K235)&gt;5,"",$H235),"")</f>
        <v/>
      </c>
      <c r="Q235" s="35" t="str">
        <f>IF($K235=Q$4&amp;"-"&amp;Q$5,IF(COUNTIF($K$6:$K235,"="&amp;$K235)&gt;5,"",$H235),"")</f>
        <v/>
      </c>
      <c r="R235" s="34" t="str">
        <f>IF($K235=R$4&amp;"-"&amp;R$5,IF(COUNTIF($K$6:$K235,"="&amp;$K235)&gt;5,"",$H235),"")</f>
        <v/>
      </c>
      <c r="S235" s="35" t="str">
        <f>IF($K235=S$4&amp;"-"&amp;S$5,IF(COUNTIF($K$6:$K235,"="&amp;$K235)&gt;5,"",$H235),"")</f>
        <v/>
      </c>
      <c r="T235" s="34" t="str">
        <f>IF($K235=T$4&amp;"-"&amp;T$5,IF(COUNTIF($K$6:$K235,"="&amp;$K235)&gt;5,"",$H235),"")</f>
        <v/>
      </c>
      <c r="U235" s="35" t="str">
        <f>IF($K235=U$4&amp;"-"&amp;U$5,IF(COUNTIF($K$6:$K235,"="&amp;$K235)&gt;5,"",$H235),"")</f>
        <v/>
      </c>
      <c r="V235" s="34" t="str">
        <f>IF($K235=V$4&amp;"-"&amp;V$5,IF(COUNTIF($K$6:$K235,"="&amp;$K235)&gt;5,"",$H235),"")</f>
        <v/>
      </c>
      <c r="W235" s="35" t="str">
        <f>IF($K235=W$4&amp;"-"&amp;W$5,IF(COUNTIF($K$6:$K235,"="&amp;$K235)&gt;5,"",$H235),"")</f>
        <v/>
      </c>
      <c r="X235" s="34" t="str">
        <f>IF($K235=X$4&amp;"-"&amp;X$5,IF(COUNTIF($K$6:$K235,"="&amp;$K235)&gt;5,"",$H235),"")</f>
        <v/>
      </c>
      <c r="Y235" s="35" t="str">
        <f>IF($K235=Y$4&amp;"-"&amp;Y$5,IF(COUNTIF($K$6:$K235,"="&amp;$K235)&gt;5,"",$H235),"")</f>
        <v/>
      </c>
      <c r="Z235" s="34" t="str">
        <f>IF($K235=Z$4&amp;"-"&amp;Z$5,IF(COUNTIF($K$6:$K235,"="&amp;$K235)&gt;5,"",$H235),"")</f>
        <v/>
      </c>
      <c r="AA235" s="33" t="str">
        <f>IF($K235=AA$4&amp;"-"&amp;AA$5,IF(COUNTIF($K$6:$K235,"="&amp;$K235)&gt;5,"",$H235),"")</f>
        <v/>
      </c>
      <c r="AB235" s="32" t="str">
        <f>IF($K235=AB$4&amp;"-"&amp;AB$5,IF(COUNTIF($K$6:$K235,"="&amp;$K235)&gt;5,"",$J235),"")</f>
        <v/>
      </c>
      <c r="AC235" s="35" t="str">
        <f>IF($K235=AC$4&amp;"-"&amp;AC$5,IF(COUNTIF($K$6:$K235,"="&amp;$K235)&gt;5,"",$J235),"")</f>
        <v/>
      </c>
      <c r="AD235" s="34" t="str">
        <f>IF($K235=AD$4&amp;"-"&amp;AD$5,IF(COUNTIF($K$6:$K235,"="&amp;$K235)&gt;5,"",$J235),"")</f>
        <v/>
      </c>
      <c r="AE235" s="35" t="str">
        <f>IF($K235=AE$4&amp;"-"&amp;AE$5,IF(COUNTIF($K$6:$K235,"="&amp;$K235)&gt;5,"",$J235),"")</f>
        <v/>
      </c>
      <c r="AF235" s="34" t="str">
        <f>IF($K235=AF$4&amp;"-"&amp;AF$5,IF(COUNTIF($K$6:$K235,"="&amp;$K235)&gt;5,"",$J235),"")</f>
        <v/>
      </c>
      <c r="AG235" s="35" t="str">
        <f>IF($K235=AG$4&amp;"-"&amp;AG$5,IF(COUNTIF($K$6:$K235,"="&amp;$K235)&gt;5,"",$J235),"")</f>
        <v/>
      </c>
      <c r="AH235" s="34" t="str">
        <f>IF($K235=AH$4&amp;"-"&amp;AH$5,IF(COUNTIF($K$6:$K235,"="&amp;$K235)&gt;5,"",$J235),"")</f>
        <v/>
      </c>
      <c r="AI235" s="35" t="str">
        <f>IF($K235=AI$4&amp;"-"&amp;AI$5,IF(COUNTIF($K$6:$K235,"="&amp;$K235)&gt;5,"",$J235),"")</f>
        <v/>
      </c>
      <c r="AJ235" s="34" t="str">
        <f>IF($K235=AJ$4&amp;"-"&amp;AJ$5,IF(COUNTIF($K$6:$K235,"="&amp;$K235)&gt;5,"",$J235),"")</f>
        <v/>
      </c>
      <c r="AK235" s="35" t="str">
        <f>IF($K235=AK$4&amp;"-"&amp;AK$5,IF(COUNTIF($K$6:$K235,"="&amp;$K235)&gt;5,"",$J235),"")</f>
        <v/>
      </c>
      <c r="AL235" s="34" t="str">
        <f>IF($K235=AL$4&amp;"-"&amp;AL$5,IF(COUNTIF($K$6:$K235,"="&amp;$K235)&gt;5,"",$J235),"")</f>
        <v/>
      </c>
      <c r="AM235" s="33" t="str">
        <f>IF($K235=AM$4&amp;"-"&amp;AM$5,IF(COUNTIF($K$6:$K235,"="&amp;$K235)&gt;5,"",$J235),"")</f>
        <v/>
      </c>
      <c r="AO235" s="12"/>
      <c r="AP235" s="12"/>
      <c r="AQ235" s="18"/>
      <c r="AR235" s="12"/>
      <c r="AS235" s="16"/>
      <c r="AT235" s="12"/>
      <c r="AU235" s="12"/>
      <c r="AV235" s="12"/>
      <c r="AW235" s="12"/>
      <c r="AX235" s="12"/>
    </row>
    <row r="236" spans="1:50" x14ac:dyDescent="0.25">
      <c r="A236" s="27">
        <v>231</v>
      </c>
      <c r="B236" s="51">
        <v>210</v>
      </c>
      <c r="C236" s="10" t="s">
        <v>574</v>
      </c>
      <c r="D236" s="3" t="s">
        <v>136</v>
      </c>
      <c r="E236" s="4" t="s">
        <v>3</v>
      </c>
      <c r="F236" s="51" t="b">
        <v>1</v>
      </c>
      <c r="G236" s="4" t="s">
        <v>13</v>
      </c>
      <c r="H236" s="4">
        <f>COUNTIF(G$6:G236,G236)</f>
        <v>54</v>
      </c>
      <c r="I236" s="53" t="str">
        <f t="shared" si="8"/>
        <v>F</v>
      </c>
      <c r="J236" s="53">
        <f>IF(I236="","",COUNTIF(I$6:I236,I236))</f>
        <v>51</v>
      </c>
      <c r="K236" s="29" t="str">
        <f t="shared" si="9"/>
        <v>HRC-F</v>
      </c>
      <c r="L236" s="32" t="str">
        <f>IF($K236=L$4&amp;"-"&amp;L$5,IF(COUNTIF($K$6:$K236,"="&amp;$K236)&gt;5,"",$H236),"")</f>
        <v/>
      </c>
      <c r="M236" s="35" t="str">
        <f>IF($K236=M$4&amp;"-"&amp;M$5,IF(COUNTIF($K$6:$K236,"="&amp;$K236)&gt;5,"",$H236),"")</f>
        <v/>
      </c>
      <c r="N236" s="34" t="str">
        <f>IF($K236=N$4&amp;"-"&amp;N$5,IF(COUNTIF($K$6:$K236,"="&amp;$K236)&gt;5,"",$H236),"")</f>
        <v/>
      </c>
      <c r="O236" s="35" t="str">
        <f>IF($K236=O$4&amp;"-"&amp;O$5,IF(COUNTIF($K$6:$K236,"="&amp;$K236)&gt;5,"",$H236),"")</f>
        <v/>
      </c>
      <c r="P236" s="34" t="str">
        <f>IF($K236=P$4&amp;"-"&amp;P$5,IF(COUNTIF($K$6:$K236,"="&amp;$K236)&gt;5,"",$H236),"")</f>
        <v/>
      </c>
      <c r="Q236" s="35" t="str">
        <f>IF($K236=Q$4&amp;"-"&amp;Q$5,IF(COUNTIF($K$6:$K236,"="&amp;$K236)&gt;5,"",$H236),"")</f>
        <v/>
      </c>
      <c r="R236" s="34" t="str">
        <f>IF($K236=R$4&amp;"-"&amp;R$5,IF(COUNTIF($K$6:$K236,"="&amp;$K236)&gt;5,"",$H236),"")</f>
        <v/>
      </c>
      <c r="S236" s="35" t="str">
        <f>IF($K236=S$4&amp;"-"&amp;S$5,IF(COUNTIF($K$6:$K236,"="&amp;$K236)&gt;5,"",$H236),"")</f>
        <v/>
      </c>
      <c r="T236" s="34" t="str">
        <f>IF($K236=T$4&amp;"-"&amp;T$5,IF(COUNTIF($K$6:$K236,"="&amp;$K236)&gt;5,"",$H236),"")</f>
        <v/>
      </c>
      <c r="U236" s="35" t="str">
        <f>IF($K236=U$4&amp;"-"&amp;U$5,IF(COUNTIF($K$6:$K236,"="&amp;$K236)&gt;5,"",$H236),"")</f>
        <v/>
      </c>
      <c r="V236" s="34" t="str">
        <f>IF($K236=V$4&amp;"-"&amp;V$5,IF(COUNTIF($K$6:$K236,"="&amp;$K236)&gt;5,"",$H236),"")</f>
        <v/>
      </c>
      <c r="W236" s="35" t="str">
        <f>IF($K236=W$4&amp;"-"&amp;W$5,IF(COUNTIF($K$6:$K236,"="&amp;$K236)&gt;5,"",$H236),"")</f>
        <v/>
      </c>
      <c r="X236" s="34" t="str">
        <f>IF($K236=X$4&amp;"-"&amp;X$5,IF(COUNTIF($K$6:$K236,"="&amp;$K236)&gt;5,"",$H236),"")</f>
        <v/>
      </c>
      <c r="Y236" s="35" t="str">
        <f>IF($K236=Y$4&amp;"-"&amp;Y$5,IF(COUNTIF($K$6:$K236,"="&amp;$K236)&gt;5,"",$H236),"")</f>
        <v/>
      </c>
      <c r="Z236" s="34" t="str">
        <f>IF($K236=Z$4&amp;"-"&amp;Z$5,IF(COUNTIF($K$6:$K236,"="&amp;$K236)&gt;5,"",$H236),"")</f>
        <v/>
      </c>
      <c r="AA236" s="33" t="str">
        <f>IF($K236=AA$4&amp;"-"&amp;AA$5,IF(COUNTIF($K$6:$K236,"="&amp;$K236)&gt;5,"",$H236),"")</f>
        <v/>
      </c>
      <c r="AB236" s="32" t="str">
        <f>IF($K236=AB$4&amp;"-"&amp;AB$5,IF(COUNTIF($K$6:$K236,"="&amp;$K236)&gt;5,"",$J236),"")</f>
        <v/>
      </c>
      <c r="AC236" s="35" t="str">
        <f>IF($K236=AC$4&amp;"-"&amp;AC$5,IF(COUNTIF($K$6:$K236,"="&amp;$K236)&gt;5,"",$J236),"")</f>
        <v/>
      </c>
      <c r="AD236" s="34" t="str">
        <f>IF($K236=AD$4&amp;"-"&amp;AD$5,IF(COUNTIF($K$6:$K236,"="&amp;$K236)&gt;5,"",$J236),"")</f>
        <v/>
      </c>
      <c r="AE236" s="35" t="str">
        <f>IF($K236=AE$4&amp;"-"&amp;AE$5,IF(COUNTIF($K$6:$K236,"="&amp;$K236)&gt;5,"",$J236),"")</f>
        <v/>
      </c>
      <c r="AF236" s="34" t="str">
        <f>IF($K236=AF$4&amp;"-"&amp;AF$5,IF(COUNTIF($K$6:$K236,"="&amp;$K236)&gt;5,"",$J236),"")</f>
        <v/>
      </c>
      <c r="AG236" s="35" t="str">
        <f>IF($K236=AG$4&amp;"-"&amp;AG$5,IF(COUNTIF($K$6:$K236,"="&amp;$K236)&gt;5,"",$J236),"")</f>
        <v/>
      </c>
      <c r="AH236" s="34" t="str">
        <f>IF($K236=AH$4&amp;"-"&amp;AH$5,IF(COUNTIF($K$6:$K236,"="&amp;$K236)&gt;5,"",$J236),"")</f>
        <v/>
      </c>
      <c r="AI236" s="35" t="str">
        <f>IF($K236=AI$4&amp;"-"&amp;AI$5,IF(COUNTIF($K$6:$K236,"="&amp;$K236)&gt;5,"",$J236),"")</f>
        <v/>
      </c>
      <c r="AJ236" s="34" t="str">
        <f>IF($K236=AJ$4&amp;"-"&amp;AJ$5,IF(COUNTIF($K$6:$K236,"="&amp;$K236)&gt;5,"",$J236),"")</f>
        <v/>
      </c>
      <c r="AK236" s="35" t="str">
        <f>IF($K236=AK$4&amp;"-"&amp;AK$5,IF(COUNTIF($K$6:$K236,"="&amp;$K236)&gt;5,"",$J236),"")</f>
        <v/>
      </c>
      <c r="AL236" s="34" t="str">
        <f>IF($K236=AL$4&amp;"-"&amp;AL$5,IF(COUNTIF($K$6:$K236,"="&amp;$K236)&gt;5,"",$J236),"")</f>
        <v/>
      </c>
      <c r="AM236" s="33" t="str">
        <f>IF($K236=AM$4&amp;"-"&amp;AM$5,IF(COUNTIF($K$6:$K236,"="&amp;$K236)&gt;5,"",$J236),"")</f>
        <v/>
      </c>
      <c r="AO236" s="12"/>
      <c r="AP236" s="12"/>
      <c r="AQ236" s="18"/>
      <c r="AR236" s="12"/>
      <c r="AS236" s="16"/>
      <c r="AT236" s="12"/>
      <c r="AU236" s="12"/>
      <c r="AV236" s="12"/>
      <c r="AW236" s="12"/>
      <c r="AX236" s="12"/>
    </row>
    <row r="237" spans="1:50" hidden="1" x14ac:dyDescent="0.25">
      <c r="A237" s="26">
        <v>232</v>
      </c>
      <c r="B237" s="51">
        <v>211</v>
      </c>
      <c r="C237" s="10" t="s">
        <v>426</v>
      </c>
      <c r="D237" s="3" t="s">
        <v>207</v>
      </c>
      <c r="E237" s="4" t="s">
        <v>4</v>
      </c>
      <c r="F237" s="55" t="b">
        <v>1</v>
      </c>
      <c r="G237" s="4" t="s">
        <v>13</v>
      </c>
      <c r="H237" s="4">
        <f>COUNTIF(G$6:G237,G237)</f>
        <v>55</v>
      </c>
      <c r="I237" s="53" t="str">
        <f t="shared" si="8"/>
        <v>F</v>
      </c>
      <c r="J237" s="53">
        <f>IF(I237="","",COUNTIF(I$6:I237,I237))</f>
        <v>52</v>
      </c>
      <c r="K237" s="29" t="str">
        <f t="shared" si="9"/>
        <v>NJ-F</v>
      </c>
      <c r="L237" s="32" t="str">
        <f>IF($K237=L$4&amp;"-"&amp;L$5,IF(COUNTIF($K$6:$K237,"="&amp;$K237)&gt;5,"",$H237),"")</f>
        <v/>
      </c>
      <c r="M237" s="35" t="str">
        <f>IF($K237=M$4&amp;"-"&amp;M$5,IF(COUNTIF($K$6:$K237,"="&amp;$K237)&gt;5,"",$H237),"")</f>
        <v/>
      </c>
      <c r="N237" s="34" t="str">
        <f>IF($K237=N$4&amp;"-"&amp;N$5,IF(COUNTIF($K$6:$K237,"="&amp;$K237)&gt;5,"",$H237),"")</f>
        <v/>
      </c>
      <c r="O237" s="35" t="str">
        <f>IF($K237=O$4&amp;"-"&amp;O$5,IF(COUNTIF($K$6:$K237,"="&amp;$K237)&gt;5,"",$H237),"")</f>
        <v/>
      </c>
      <c r="P237" s="34" t="str">
        <f>IF($K237=P$4&amp;"-"&amp;P$5,IF(COUNTIF($K$6:$K237,"="&amp;$K237)&gt;5,"",$H237),"")</f>
        <v/>
      </c>
      <c r="Q237" s="35" t="str">
        <f>IF($K237=Q$4&amp;"-"&amp;Q$5,IF(COUNTIF($K$6:$K237,"="&amp;$K237)&gt;5,"",$H237),"")</f>
        <v/>
      </c>
      <c r="R237" s="34" t="str">
        <f>IF($K237=R$4&amp;"-"&amp;R$5,IF(COUNTIF($K$6:$K237,"="&amp;$K237)&gt;5,"",$H237),"")</f>
        <v/>
      </c>
      <c r="S237" s="35" t="str">
        <f>IF($K237=S$4&amp;"-"&amp;S$5,IF(COUNTIF($K$6:$K237,"="&amp;$K237)&gt;5,"",$H237),"")</f>
        <v/>
      </c>
      <c r="T237" s="34" t="str">
        <f>IF($K237=T$4&amp;"-"&amp;T$5,IF(COUNTIF($K$6:$K237,"="&amp;$K237)&gt;5,"",$H237),"")</f>
        <v/>
      </c>
      <c r="U237" s="35" t="str">
        <f>IF($K237=U$4&amp;"-"&amp;U$5,IF(COUNTIF($K$6:$K237,"="&amp;$K237)&gt;5,"",$H237),"")</f>
        <v/>
      </c>
      <c r="V237" s="34" t="str">
        <f>IF($K237=V$4&amp;"-"&amp;V$5,IF(COUNTIF($K$6:$K237,"="&amp;$K237)&gt;5,"",$H237),"")</f>
        <v/>
      </c>
      <c r="W237" s="35">
        <f>IF($K237=W$4&amp;"-"&amp;W$5,IF(COUNTIF($K$6:$K237,"="&amp;$K237)&gt;5,"",$H237),"")</f>
        <v>55</v>
      </c>
      <c r="X237" s="34" t="str">
        <f>IF($K237=X$4&amp;"-"&amp;X$5,IF(COUNTIF($K$6:$K237,"="&amp;$K237)&gt;5,"",$H237),"")</f>
        <v/>
      </c>
      <c r="Y237" s="35" t="str">
        <f>IF($K237=Y$4&amp;"-"&amp;Y$5,IF(COUNTIF($K$6:$K237,"="&amp;$K237)&gt;5,"",$H237),"")</f>
        <v/>
      </c>
      <c r="Z237" s="34" t="str">
        <f>IF($K237=Z$4&amp;"-"&amp;Z$5,IF(COUNTIF($K$6:$K237,"="&amp;$K237)&gt;5,"",$H237),"")</f>
        <v/>
      </c>
      <c r="AA237" s="33" t="str">
        <f>IF($K237=AA$4&amp;"-"&amp;AA$5,IF(COUNTIF($K$6:$K237,"="&amp;$K237)&gt;5,"",$H237),"")</f>
        <v/>
      </c>
      <c r="AB237" s="32" t="str">
        <f>IF($K237=AB$4&amp;"-"&amp;AB$5,IF(COUNTIF($K$6:$K237,"="&amp;$K237)&gt;5,"",$J237),"")</f>
        <v/>
      </c>
      <c r="AC237" s="35" t="str">
        <f>IF($K237=AC$4&amp;"-"&amp;AC$5,IF(COUNTIF($K$6:$K237,"="&amp;$K237)&gt;5,"",$J237),"")</f>
        <v/>
      </c>
      <c r="AD237" s="34" t="str">
        <f>IF($K237=AD$4&amp;"-"&amp;AD$5,IF(COUNTIF($K$6:$K237,"="&amp;$K237)&gt;5,"",$J237),"")</f>
        <v/>
      </c>
      <c r="AE237" s="35" t="str">
        <f>IF($K237=AE$4&amp;"-"&amp;AE$5,IF(COUNTIF($K$6:$K237,"="&amp;$K237)&gt;5,"",$J237),"")</f>
        <v/>
      </c>
      <c r="AF237" s="34" t="str">
        <f>IF($K237=AF$4&amp;"-"&amp;AF$5,IF(COUNTIF($K$6:$K237,"="&amp;$K237)&gt;5,"",$J237),"")</f>
        <v/>
      </c>
      <c r="AG237" s="35" t="str">
        <f>IF($K237=AG$4&amp;"-"&amp;AG$5,IF(COUNTIF($K$6:$K237,"="&amp;$K237)&gt;5,"",$J237),"")</f>
        <v/>
      </c>
      <c r="AH237" s="34" t="str">
        <f>IF($K237=AH$4&amp;"-"&amp;AH$5,IF(COUNTIF($K$6:$K237,"="&amp;$K237)&gt;5,"",$J237),"")</f>
        <v/>
      </c>
      <c r="AI237" s="35" t="str">
        <f>IF($K237=AI$4&amp;"-"&amp;AI$5,IF(COUNTIF($K$6:$K237,"="&amp;$K237)&gt;5,"",$J237),"")</f>
        <v/>
      </c>
      <c r="AJ237" s="34" t="str">
        <f>IF($K237=AJ$4&amp;"-"&amp;AJ$5,IF(COUNTIF($K$6:$K237,"="&amp;$K237)&gt;5,"",$J237),"")</f>
        <v/>
      </c>
      <c r="AK237" s="35">
        <f>IF($K237=AK$4&amp;"-"&amp;AK$5,IF(COUNTIF($K$6:$K237,"="&amp;$K237)&gt;5,"",$J237),"")</f>
        <v>52</v>
      </c>
      <c r="AL237" s="34" t="str">
        <f>IF($K237=AL$4&amp;"-"&amp;AL$5,IF(COUNTIF($K$6:$K237,"="&amp;$K237)&gt;5,"",$J237),"")</f>
        <v/>
      </c>
      <c r="AM237" s="33" t="str">
        <f>IF($K237=AM$4&amp;"-"&amp;AM$5,IF(COUNTIF($K$6:$K237,"="&amp;$K237)&gt;5,"",$J237),"")</f>
        <v/>
      </c>
      <c r="AO237" s="12"/>
      <c r="AP237" s="12"/>
      <c r="AQ237" s="18"/>
      <c r="AR237" s="12"/>
      <c r="AS237" s="16"/>
      <c r="AT237" s="12"/>
      <c r="AU237" s="12"/>
      <c r="AV237" s="12"/>
      <c r="AW237" s="12"/>
      <c r="AX237" s="12"/>
    </row>
    <row r="238" spans="1:50" hidden="1" x14ac:dyDescent="0.25">
      <c r="A238" s="27">
        <v>233</v>
      </c>
      <c r="B238" s="51">
        <v>212</v>
      </c>
      <c r="C238" s="10" t="s">
        <v>752</v>
      </c>
      <c r="D238" s="3" t="s">
        <v>295</v>
      </c>
      <c r="E238" s="4" t="s">
        <v>2</v>
      </c>
      <c r="F238" s="51" t="b">
        <v>1</v>
      </c>
      <c r="G238" s="4" t="s">
        <v>12</v>
      </c>
      <c r="H238" s="4">
        <f>COUNTIF(G$6:G238,G238)</f>
        <v>178</v>
      </c>
      <c r="I238" s="53" t="str">
        <f t="shared" si="8"/>
        <v>M</v>
      </c>
      <c r="J238" s="53">
        <f>IF(I238="","",COUNTIF(I$6:I238,I238))</f>
        <v>160</v>
      </c>
      <c r="K238" s="29" t="str">
        <f t="shared" si="9"/>
        <v>Ely-M</v>
      </c>
      <c r="L238" s="32" t="str">
        <f>IF($K238=L$4&amp;"-"&amp;L$5,IF(COUNTIF($K$6:$K238,"="&amp;$K238)&gt;5,"",$H238),"")</f>
        <v/>
      </c>
      <c r="M238" s="35" t="str">
        <f>IF($K238=M$4&amp;"-"&amp;M$5,IF(COUNTIF($K$6:$K238,"="&amp;$K238)&gt;5,"",$H238),"")</f>
        <v/>
      </c>
      <c r="N238" s="34" t="str">
        <f>IF($K238=N$4&amp;"-"&amp;N$5,IF(COUNTIF($K$6:$K238,"="&amp;$K238)&gt;5,"",$H238),"")</f>
        <v/>
      </c>
      <c r="O238" s="35" t="str">
        <f>IF($K238=O$4&amp;"-"&amp;O$5,IF(COUNTIF($K$6:$K238,"="&amp;$K238)&gt;5,"",$H238),"")</f>
        <v/>
      </c>
      <c r="P238" s="34" t="str">
        <f>IF($K238=P$4&amp;"-"&amp;P$5,IF(COUNTIF($K$6:$K238,"="&amp;$K238)&gt;5,"",$H238),"")</f>
        <v/>
      </c>
      <c r="Q238" s="35" t="str">
        <f>IF($K238=Q$4&amp;"-"&amp;Q$5,IF(COUNTIF($K$6:$K238,"="&amp;$K238)&gt;5,"",$H238),"")</f>
        <v/>
      </c>
      <c r="R238" s="34" t="str">
        <f>IF($K238=R$4&amp;"-"&amp;R$5,IF(COUNTIF($K$6:$K238,"="&amp;$K238)&gt;5,"",$H238),"")</f>
        <v/>
      </c>
      <c r="S238" s="35" t="str">
        <f>IF($K238=S$4&amp;"-"&amp;S$5,IF(COUNTIF($K$6:$K238,"="&amp;$K238)&gt;5,"",$H238),"")</f>
        <v/>
      </c>
      <c r="T238" s="34" t="str">
        <f>IF($K238=T$4&amp;"-"&amp;T$5,IF(COUNTIF($K$6:$K238,"="&amp;$K238)&gt;5,"",$H238),"")</f>
        <v/>
      </c>
      <c r="U238" s="35" t="str">
        <f>IF($K238=U$4&amp;"-"&amp;U$5,IF(COUNTIF($K$6:$K238,"="&amp;$K238)&gt;5,"",$H238),"")</f>
        <v/>
      </c>
      <c r="V238" s="34" t="str">
        <f>IF($K238=V$4&amp;"-"&amp;V$5,IF(COUNTIF($K$6:$K238,"="&amp;$K238)&gt;5,"",$H238),"")</f>
        <v/>
      </c>
      <c r="W238" s="35" t="str">
        <f>IF($K238=W$4&amp;"-"&amp;W$5,IF(COUNTIF($K$6:$K238,"="&amp;$K238)&gt;5,"",$H238),"")</f>
        <v/>
      </c>
      <c r="X238" s="34" t="str">
        <f>IF($K238=X$4&amp;"-"&amp;X$5,IF(COUNTIF($K$6:$K238,"="&amp;$K238)&gt;5,"",$H238),"")</f>
        <v/>
      </c>
      <c r="Y238" s="35" t="str">
        <f>IF($K238=Y$4&amp;"-"&amp;Y$5,IF(COUNTIF($K$6:$K238,"="&amp;$K238)&gt;5,"",$H238),"")</f>
        <v/>
      </c>
      <c r="Z238" s="34" t="str">
        <f>IF($K238=Z$4&amp;"-"&amp;Z$5,IF(COUNTIF($K$6:$K238,"="&amp;$K238)&gt;5,"",$H238),"")</f>
        <v/>
      </c>
      <c r="AA238" s="33" t="str">
        <f>IF($K238=AA$4&amp;"-"&amp;AA$5,IF(COUNTIF($K$6:$K238,"="&amp;$K238)&gt;5,"",$H238),"")</f>
        <v/>
      </c>
      <c r="AB238" s="32" t="str">
        <f>IF($K238=AB$4&amp;"-"&amp;AB$5,IF(COUNTIF($K$6:$K238,"="&amp;$K238)&gt;5,"",$J238),"")</f>
        <v/>
      </c>
      <c r="AC238" s="35" t="str">
        <f>IF($K238=AC$4&amp;"-"&amp;AC$5,IF(COUNTIF($K$6:$K238,"="&amp;$K238)&gt;5,"",$J238),"")</f>
        <v/>
      </c>
      <c r="AD238" s="34" t="str">
        <f>IF($K238=AD$4&amp;"-"&amp;AD$5,IF(COUNTIF($K$6:$K238,"="&amp;$K238)&gt;5,"",$J238),"")</f>
        <v/>
      </c>
      <c r="AE238" s="35" t="str">
        <f>IF($K238=AE$4&amp;"-"&amp;AE$5,IF(COUNTIF($K$6:$K238,"="&amp;$K238)&gt;5,"",$J238),"")</f>
        <v/>
      </c>
      <c r="AF238" s="34" t="str">
        <f>IF($K238=AF$4&amp;"-"&amp;AF$5,IF(COUNTIF($K$6:$K238,"="&amp;$K238)&gt;5,"",$J238),"")</f>
        <v/>
      </c>
      <c r="AG238" s="35" t="str">
        <f>IF($K238=AG$4&amp;"-"&amp;AG$5,IF(COUNTIF($K$6:$K238,"="&amp;$K238)&gt;5,"",$J238),"")</f>
        <v/>
      </c>
      <c r="AH238" s="34" t="str">
        <f>IF($K238=AH$4&amp;"-"&amp;AH$5,IF(COUNTIF($K$6:$K238,"="&amp;$K238)&gt;5,"",$J238),"")</f>
        <v/>
      </c>
      <c r="AI238" s="35" t="str">
        <f>IF($K238=AI$4&amp;"-"&amp;AI$5,IF(COUNTIF($K$6:$K238,"="&amp;$K238)&gt;5,"",$J238),"")</f>
        <v/>
      </c>
      <c r="AJ238" s="34" t="str">
        <f>IF($K238=AJ$4&amp;"-"&amp;AJ$5,IF(COUNTIF($K$6:$K238,"="&amp;$K238)&gt;5,"",$J238),"")</f>
        <v/>
      </c>
      <c r="AK238" s="35" t="str">
        <f>IF($K238=AK$4&amp;"-"&amp;AK$5,IF(COUNTIF($K$6:$K238,"="&amp;$K238)&gt;5,"",$J238),"")</f>
        <v/>
      </c>
      <c r="AL238" s="34" t="str">
        <f>IF($K238=AL$4&amp;"-"&amp;AL$5,IF(COUNTIF($K$6:$K238,"="&amp;$K238)&gt;5,"",$J238),"")</f>
        <v/>
      </c>
      <c r="AM238" s="33" t="str">
        <f>IF($K238=AM$4&amp;"-"&amp;AM$5,IF(COUNTIF($K$6:$K238,"="&amp;$K238)&gt;5,"",$J238),"")</f>
        <v/>
      </c>
      <c r="AO238" s="12"/>
      <c r="AP238" s="12"/>
      <c r="AQ238" s="18"/>
      <c r="AR238" s="12"/>
      <c r="AS238" s="16"/>
      <c r="AT238" s="12"/>
      <c r="AU238" s="12"/>
      <c r="AV238" s="12"/>
      <c r="AW238" s="12"/>
      <c r="AX238" s="12"/>
    </row>
    <row r="239" spans="1:50" hidden="1" x14ac:dyDescent="0.25">
      <c r="A239" s="26">
        <v>234</v>
      </c>
      <c r="B239" s="51">
        <v>213</v>
      </c>
      <c r="C239" s="10" t="s">
        <v>575</v>
      </c>
      <c r="D239" s="3" t="s">
        <v>616</v>
      </c>
      <c r="E239" s="4" t="s">
        <v>0</v>
      </c>
      <c r="F239" s="55" t="b">
        <v>1</v>
      </c>
      <c r="G239" s="4" t="s">
        <v>12</v>
      </c>
      <c r="H239" s="4">
        <f>COUNTIF(G$6:G239,G239)</f>
        <v>179</v>
      </c>
      <c r="I239" s="53" t="str">
        <f t="shared" si="8"/>
        <v>M</v>
      </c>
      <c r="J239" s="53">
        <f>IF(I239="","",COUNTIF(I$6:I239,I239))</f>
        <v>161</v>
      </c>
      <c r="K239" s="29" t="str">
        <f t="shared" si="9"/>
        <v>C&amp;C-M</v>
      </c>
      <c r="L239" s="32" t="str">
        <f>IF($K239=L$4&amp;"-"&amp;L$5,IF(COUNTIF($K$6:$K239,"="&amp;$K239)&gt;5,"",$H239),"")</f>
        <v/>
      </c>
      <c r="M239" s="35" t="str">
        <f>IF($K239=M$4&amp;"-"&amp;M$5,IF(COUNTIF($K$6:$K239,"="&amp;$K239)&gt;5,"",$H239),"")</f>
        <v/>
      </c>
      <c r="N239" s="34" t="str">
        <f>IF($K239=N$4&amp;"-"&amp;N$5,IF(COUNTIF($K$6:$K239,"="&amp;$K239)&gt;5,"",$H239),"")</f>
        <v/>
      </c>
      <c r="O239" s="35" t="str">
        <f>IF($K239=O$4&amp;"-"&amp;O$5,IF(COUNTIF($K$6:$K239,"="&amp;$K239)&gt;5,"",$H239),"")</f>
        <v/>
      </c>
      <c r="P239" s="34" t="str">
        <f>IF($K239=P$4&amp;"-"&amp;P$5,IF(COUNTIF($K$6:$K239,"="&amp;$K239)&gt;5,"",$H239),"")</f>
        <v/>
      </c>
      <c r="Q239" s="35" t="str">
        <f>IF($K239=Q$4&amp;"-"&amp;Q$5,IF(COUNTIF($K$6:$K239,"="&amp;$K239)&gt;5,"",$H239),"")</f>
        <v/>
      </c>
      <c r="R239" s="34" t="str">
        <f>IF($K239=R$4&amp;"-"&amp;R$5,IF(COUNTIF($K$6:$K239,"="&amp;$K239)&gt;5,"",$H239),"")</f>
        <v/>
      </c>
      <c r="S239" s="35" t="str">
        <f>IF($K239=S$4&amp;"-"&amp;S$5,IF(COUNTIF($K$6:$K239,"="&amp;$K239)&gt;5,"",$H239),"")</f>
        <v/>
      </c>
      <c r="T239" s="34" t="str">
        <f>IF($K239=T$4&amp;"-"&amp;T$5,IF(COUNTIF($K$6:$K239,"="&amp;$K239)&gt;5,"",$H239),"")</f>
        <v/>
      </c>
      <c r="U239" s="35" t="str">
        <f>IF($K239=U$4&amp;"-"&amp;U$5,IF(COUNTIF($K$6:$K239,"="&amp;$K239)&gt;5,"",$H239),"")</f>
        <v/>
      </c>
      <c r="V239" s="34" t="str">
        <f>IF($K239=V$4&amp;"-"&amp;V$5,IF(COUNTIF($K$6:$K239,"="&amp;$K239)&gt;5,"",$H239),"")</f>
        <v/>
      </c>
      <c r="W239" s="35" t="str">
        <f>IF($K239=W$4&amp;"-"&amp;W$5,IF(COUNTIF($K$6:$K239,"="&amp;$K239)&gt;5,"",$H239),"")</f>
        <v/>
      </c>
      <c r="X239" s="34" t="str">
        <f>IF($K239=X$4&amp;"-"&amp;X$5,IF(COUNTIF($K$6:$K239,"="&amp;$K239)&gt;5,"",$H239),"")</f>
        <v/>
      </c>
      <c r="Y239" s="35" t="str">
        <f>IF($K239=Y$4&amp;"-"&amp;Y$5,IF(COUNTIF($K$6:$K239,"="&amp;$K239)&gt;5,"",$H239),"")</f>
        <v/>
      </c>
      <c r="Z239" s="34" t="str">
        <f>IF($K239=Z$4&amp;"-"&amp;Z$5,IF(COUNTIF($K$6:$K239,"="&amp;$K239)&gt;5,"",$H239),"")</f>
        <v/>
      </c>
      <c r="AA239" s="33" t="str">
        <f>IF($K239=AA$4&amp;"-"&amp;AA$5,IF(COUNTIF($K$6:$K239,"="&amp;$K239)&gt;5,"",$H239),"")</f>
        <v/>
      </c>
      <c r="AB239" s="32" t="str">
        <f>IF($K239=AB$4&amp;"-"&amp;AB$5,IF(COUNTIF($K$6:$K239,"="&amp;$K239)&gt;5,"",$J239),"")</f>
        <v/>
      </c>
      <c r="AC239" s="35" t="str">
        <f>IF($K239=AC$4&amp;"-"&amp;AC$5,IF(COUNTIF($K$6:$K239,"="&amp;$K239)&gt;5,"",$J239),"")</f>
        <v/>
      </c>
      <c r="AD239" s="34" t="str">
        <f>IF($K239=AD$4&amp;"-"&amp;AD$5,IF(COUNTIF($K$6:$K239,"="&amp;$K239)&gt;5,"",$J239),"")</f>
        <v/>
      </c>
      <c r="AE239" s="35" t="str">
        <f>IF($K239=AE$4&amp;"-"&amp;AE$5,IF(COUNTIF($K$6:$K239,"="&amp;$K239)&gt;5,"",$J239),"")</f>
        <v/>
      </c>
      <c r="AF239" s="34" t="str">
        <f>IF($K239=AF$4&amp;"-"&amp;AF$5,IF(COUNTIF($K$6:$K239,"="&amp;$K239)&gt;5,"",$J239),"")</f>
        <v/>
      </c>
      <c r="AG239" s="35" t="str">
        <f>IF($K239=AG$4&amp;"-"&amp;AG$5,IF(COUNTIF($K$6:$K239,"="&amp;$K239)&gt;5,"",$J239),"")</f>
        <v/>
      </c>
      <c r="AH239" s="34" t="str">
        <f>IF($K239=AH$4&amp;"-"&amp;AH$5,IF(COUNTIF($K$6:$K239,"="&amp;$K239)&gt;5,"",$J239),"")</f>
        <v/>
      </c>
      <c r="AI239" s="35" t="str">
        <f>IF($K239=AI$4&amp;"-"&amp;AI$5,IF(COUNTIF($K$6:$K239,"="&amp;$K239)&gt;5,"",$J239),"")</f>
        <v/>
      </c>
      <c r="AJ239" s="34" t="str">
        <f>IF($K239=AJ$4&amp;"-"&amp;AJ$5,IF(COUNTIF($K$6:$K239,"="&amp;$K239)&gt;5,"",$J239),"")</f>
        <v/>
      </c>
      <c r="AK239" s="35" t="str">
        <f>IF($K239=AK$4&amp;"-"&amp;AK$5,IF(COUNTIF($K$6:$K239,"="&amp;$K239)&gt;5,"",$J239),"")</f>
        <v/>
      </c>
      <c r="AL239" s="34" t="str">
        <f>IF($K239=AL$4&amp;"-"&amp;AL$5,IF(COUNTIF($K$6:$K239,"="&amp;$K239)&gt;5,"",$J239),"")</f>
        <v/>
      </c>
      <c r="AM239" s="33" t="str">
        <f>IF($K239=AM$4&amp;"-"&amp;AM$5,IF(COUNTIF($K$6:$K239,"="&amp;$K239)&gt;5,"",$J239),"")</f>
        <v/>
      </c>
      <c r="AO239" s="12"/>
      <c r="AP239" s="12"/>
      <c r="AQ239" s="18"/>
      <c r="AR239" s="12"/>
      <c r="AS239" s="16"/>
      <c r="AT239" s="12"/>
      <c r="AU239" s="12"/>
      <c r="AV239" s="12"/>
      <c r="AW239" s="12"/>
      <c r="AX239" s="12"/>
    </row>
    <row r="240" spans="1:50" hidden="1" x14ac:dyDescent="0.25">
      <c r="A240" s="27">
        <v>235</v>
      </c>
      <c r="B240" s="51">
        <v>214</v>
      </c>
      <c r="C240" s="10" t="s">
        <v>753</v>
      </c>
      <c r="D240" s="3" t="s">
        <v>49</v>
      </c>
      <c r="E240" s="4" t="s">
        <v>0</v>
      </c>
      <c r="F240" s="51" t="b">
        <v>1</v>
      </c>
      <c r="G240" s="4" t="s">
        <v>13</v>
      </c>
      <c r="H240" s="4">
        <f>COUNTIF(G$6:G240,G240)</f>
        <v>56</v>
      </c>
      <c r="I240" s="53" t="str">
        <f t="shared" si="8"/>
        <v>F</v>
      </c>
      <c r="J240" s="53">
        <f>IF(I240="","",COUNTIF(I$6:I240,I240))</f>
        <v>53</v>
      </c>
      <c r="K240" s="29" t="str">
        <f t="shared" si="9"/>
        <v>C&amp;C-F</v>
      </c>
      <c r="L240" s="32" t="str">
        <f>IF($K240=L$4&amp;"-"&amp;L$5,IF(COUNTIF($K$6:$K240,"="&amp;$K240)&gt;5,"",$H240),"")</f>
        <v/>
      </c>
      <c r="M240" s="35" t="str">
        <f>IF($K240=M$4&amp;"-"&amp;M$5,IF(COUNTIF($K$6:$K240,"="&amp;$K240)&gt;5,"",$H240),"")</f>
        <v/>
      </c>
      <c r="N240" s="34" t="str">
        <f>IF($K240=N$4&amp;"-"&amp;N$5,IF(COUNTIF($K$6:$K240,"="&amp;$K240)&gt;5,"",$H240),"")</f>
        <v/>
      </c>
      <c r="O240" s="35" t="str">
        <f>IF($K240=O$4&amp;"-"&amp;O$5,IF(COUNTIF($K$6:$K240,"="&amp;$K240)&gt;5,"",$H240),"")</f>
        <v/>
      </c>
      <c r="P240" s="34" t="str">
        <f>IF($K240=P$4&amp;"-"&amp;P$5,IF(COUNTIF($K$6:$K240,"="&amp;$K240)&gt;5,"",$H240),"")</f>
        <v/>
      </c>
      <c r="Q240" s="35" t="str">
        <f>IF($K240=Q$4&amp;"-"&amp;Q$5,IF(COUNTIF($K$6:$K240,"="&amp;$K240)&gt;5,"",$H240),"")</f>
        <v/>
      </c>
      <c r="R240" s="34" t="str">
        <f>IF($K240=R$4&amp;"-"&amp;R$5,IF(COUNTIF($K$6:$K240,"="&amp;$K240)&gt;5,"",$H240),"")</f>
        <v/>
      </c>
      <c r="S240" s="35" t="str">
        <f>IF($K240=S$4&amp;"-"&amp;S$5,IF(COUNTIF($K$6:$K240,"="&amp;$K240)&gt;5,"",$H240),"")</f>
        <v/>
      </c>
      <c r="T240" s="34" t="str">
        <f>IF($K240=T$4&amp;"-"&amp;T$5,IF(COUNTIF($K$6:$K240,"="&amp;$K240)&gt;5,"",$H240),"")</f>
        <v/>
      </c>
      <c r="U240" s="35" t="str">
        <f>IF($K240=U$4&amp;"-"&amp;U$5,IF(COUNTIF($K$6:$K240,"="&amp;$K240)&gt;5,"",$H240),"")</f>
        <v/>
      </c>
      <c r="V240" s="34" t="str">
        <f>IF($K240=V$4&amp;"-"&amp;V$5,IF(COUNTIF($K$6:$K240,"="&amp;$K240)&gt;5,"",$H240),"")</f>
        <v/>
      </c>
      <c r="W240" s="35" t="str">
        <f>IF($K240=W$4&amp;"-"&amp;W$5,IF(COUNTIF($K$6:$K240,"="&amp;$K240)&gt;5,"",$H240),"")</f>
        <v/>
      </c>
      <c r="X240" s="34" t="str">
        <f>IF($K240=X$4&amp;"-"&amp;X$5,IF(COUNTIF($K$6:$K240,"="&amp;$K240)&gt;5,"",$H240),"")</f>
        <v/>
      </c>
      <c r="Y240" s="35" t="str">
        <f>IF($K240=Y$4&amp;"-"&amp;Y$5,IF(COUNTIF($K$6:$K240,"="&amp;$K240)&gt;5,"",$H240),"")</f>
        <v/>
      </c>
      <c r="Z240" s="34" t="str">
        <f>IF($K240=Z$4&amp;"-"&amp;Z$5,IF(COUNTIF($K$6:$K240,"="&amp;$K240)&gt;5,"",$H240),"")</f>
        <v/>
      </c>
      <c r="AA240" s="33" t="str">
        <f>IF($K240=AA$4&amp;"-"&amp;AA$5,IF(COUNTIF($K$6:$K240,"="&amp;$K240)&gt;5,"",$H240),"")</f>
        <v/>
      </c>
      <c r="AB240" s="32" t="str">
        <f>IF($K240=AB$4&amp;"-"&amp;AB$5,IF(COUNTIF($K$6:$K240,"="&amp;$K240)&gt;5,"",$J240),"")</f>
        <v/>
      </c>
      <c r="AC240" s="35" t="str">
        <f>IF($K240=AC$4&amp;"-"&amp;AC$5,IF(COUNTIF($K$6:$K240,"="&amp;$K240)&gt;5,"",$J240),"")</f>
        <v/>
      </c>
      <c r="AD240" s="34" t="str">
        <f>IF($K240=AD$4&amp;"-"&amp;AD$5,IF(COUNTIF($K$6:$K240,"="&amp;$K240)&gt;5,"",$J240),"")</f>
        <v/>
      </c>
      <c r="AE240" s="35" t="str">
        <f>IF($K240=AE$4&amp;"-"&amp;AE$5,IF(COUNTIF($K$6:$K240,"="&amp;$K240)&gt;5,"",$J240),"")</f>
        <v/>
      </c>
      <c r="AF240" s="34" t="str">
        <f>IF($K240=AF$4&amp;"-"&amp;AF$5,IF(COUNTIF($K$6:$K240,"="&amp;$K240)&gt;5,"",$J240),"")</f>
        <v/>
      </c>
      <c r="AG240" s="35" t="str">
        <f>IF($K240=AG$4&amp;"-"&amp;AG$5,IF(COUNTIF($K$6:$K240,"="&amp;$K240)&gt;5,"",$J240),"")</f>
        <v/>
      </c>
      <c r="AH240" s="34" t="str">
        <f>IF($K240=AH$4&amp;"-"&amp;AH$5,IF(COUNTIF($K$6:$K240,"="&amp;$K240)&gt;5,"",$J240),"")</f>
        <v/>
      </c>
      <c r="AI240" s="35" t="str">
        <f>IF($K240=AI$4&amp;"-"&amp;AI$5,IF(COUNTIF($K$6:$K240,"="&amp;$K240)&gt;5,"",$J240),"")</f>
        <v/>
      </c>
      <c r="AJ240" s="34" t="str">
        <f>IF($K240=AJ$4&amp;"-"&amp;AJ$5,IF(COUNTIF($K$6:$K240,"="&amp;$K240)&gt;5,"",$J240),"")</f>
        <v/>
      </c>
      <c r="AK240" s="35" t="str">
        <f>IF($K240=AK$4&amp;"-"&amp;AK$5,IF(COUNTIF($K$6:$K240,"="&amp;$K240)&gt;5,"",$J240),"")</f>
        <v/>
      </c>
      <c r="AL240" s="34" t="str">
        <f>IF($K240=AL$4&amp;"-"&amp;AL$5,IF(COUNTIF($K$6:$K240,"="&amp;$K240)&gt;5,"",$J240),"")</f>
        <v/>
      </c>
      <c r="AM240" s="33" t="str">
        <f>IF($K240=AM$4&amp;"-"&amp;AM$5,IF(COUNTIF($K$6:$K240,"="&amp;$K240)&gt;5,"",$J240),"")</f>
        <v/>
      </c>
      <c r="AO240" s="12"/>
      <c r="AP240" s="12"/>
      <c r="AQ240" s="18"/>
      <c r="AR240" s="12"/>
      <c r="AS240" s="16"/>
      <c r="AT240" s="12"/>
      <c r="AU240" s="12"/>
      <c r="AV240" s="12"/>
      <c r="AW240" s="12"/>
      <c r="AX240" s="12"/>
    </row>
    <row r="241" spans="1:50" hidden="1" x14ac:dyDescent="0.25">
      <c r="A241" s="26">
        <v>236</v>
      </c>
      <c r="B241" s="51">
        <v>215</v>
      </c>
      <c r="C241" s="10" t="s">
        <v>427</v>
      </c>
      <c r="D241" s="3" t="s">
        <v>514</v>
      </c>
      <c r="E241" s="4" t="s">
        <v>2</v>
      </c>
      <c r="F241" s="55" t="b">
        <v>1</v>
      </c>
      <c r="G241" s="4" t="s">
        <v>13</v>
      </c>
      <c r="H241" s="4">
        <f>COUNTIF(G$6:G241,G241)</f>
        <v>57</v>
      </c>
      <c r="I241" s="53" t="str">
        <f t="shared" si="8"/>
        <v>F</v>
      </c>
      <c r="J241" s="53">
        <f>IF(I241="","",COUNTIF(I$6:I241,I241))</f>
        <v>54</v>
      </c>
      <c r="K241" s="29" t="str">
        <f t="shared" si="9"/>
        <v>Ely-F</v>
      </c>
      <c r="L241" s="32" t="str">
        <f>IF($K241=L$4&amp;"-"&amp;L$5,IF(COUNTIF($K$6:$K241,"="&amp;$K241)&gt;5,"",$H241),"")</f>
        <v/>
      </c>
      <c r="M241" s="35" t="str">
        <f>IF($K241=M$4&amp;"-"&amp;M$5,IF(COUNTIF($K$6:$K241,"="&amp;$K241)&gt;5,"",$H241),"")</f>
        <v/>
      </c>
      <c r="N241" s="34" t="str">
        <f>IF($K241=N$4&amp;"-"&amp;N$5,IF(COUNTIF($K$6:$K241,"="&amp;$K241)&gt;5,"",$H241),"")</f>
        <v/>
      </c>
      <c r="O241" s="35" t="str">
        <f>IF($K241=O$4&amp;"-"&amp;O$5,IF(COUNTIF($K$6:$K241,"="&amp;$K241)&gt;5,"",$H241),"")</f>
        <v/>
      </c>
      <c r="P241" s="34" t="str">
        <f>IF($K241=P$4&amp;"-"&amp;P$5,IF(COUNTIF($K$6:$K241,"="&amp;$K241)&gt;5,"",$H241),"")</f>
        <v/>
      </c>
      <c r="Q241" s="35" t="str">
        <f>IF($K241=Q$4&amp;"-"&amp;Q$5,IF(COUNTIF($K$6:$K241,"="&amp;$K241)&gt;5,"",$H241),"")</f>
        <v/>
      </c>
      <c r="R241" s="34" t="str">
        <f>IF($K241=R$4&amp;"-"&amp;R$5,IF(COUNTIF($K$6:$K241,"="&amp;$K241)&gt;5,"",$H241),"")</f>
        <v/>
      </c>
      <c r="S241" s="35" t="str">
        <f>IF($K241=S$4&amp;"-"&amp;S$5,IF(COUNTIF($K$6:$K241,"="&amp;$K241)&gt;5,"",$H241),"")</f>
        <v/>
      </c>
      <c r="T241" s="34" t="str">
        <f>IF($K241=T$4&amp;"-"&amp;T$5,IF(COUNTIF($K$6:$K241,"="&amp;$K241)&gt;5,"",$H241),"")</f>
        <v/>
      </c>
      <c r="U241" s="35" t="str">
        <f>IF($K241=U$4&amp;"-"&amp;U$5,IF(COUNTIF($K$6:$K241,"="&amp;$K241)&gt;5,"",$H241),"")</f>
        <v/>
      </c>
      <c r="V241" s="34" t="str">
        <f>IF($K241=V$4&amp;"-"&amp;V$5,IF(COUNTIF($K$6:$K241,"="&amp;$K241)&gt;5,"",$H241),"")</f>
        <v/>
      </c>
      <c r="W241" s="35" t="str">
        <f>IF($K241=W$4&amp;"-"&amp;W$5,IF(COUNTIF($K$6:$K241,"="&amp;$K241)&gt;5,"",$H241),"")</f>
        <v/>
      </c>
      <c r="X241" s="34" t="str">
        <f>IF($K241=X$4&amp;"-"&amp;X$5,IF(COUNTIF($K$6:$K241,"="&amp;$K241)&gt;5,"",$H241),"")</f>
        <v/>
      </c>
      <c r="Y241" s="35" t="str">
        <f>IF($K241=Y$4&amp;"-"&amp;Y$5,IF(COUNTIF($K$6:$K241,"="&amp;$K241)&gt;5,"",$H241),"")</f>
        <v/>
      </c>
      <c r="Z241" s="34" t="str">
        <f>IF($K241=Z$4&amp;"-"&amp;Z$5,IF(COUNTIF($K$6:$K241,"="&amp;$K241)&gt;5,"",$H241),"")</f>
        <v/>
      </c>
      <c r="AA241" s="33" t="str">
        <f>IF($K241=AA$4&amp;"-"&amp;AA$5,IF(COUNTIF($K$6:$K241,"="&amp;$K241)&gt;5,"",$H241),"")</f>
        <v/>
      </c>
      <c r="AB241" s="32" t="str">
        <f>IF($K241=AB$4&amp;"-"&amp;AB$5,IF(COUNTIF($K$6:$K241,"="&amp;$K241)&gt;5,"",$J241),"")</f>
        <v/>
      </c>
      <c r="AC241" s="35" t="str">
        <f>IF($K241=AC$4&amp;"-"&amp;AC$5,IF(COUNTIF($K$6:$K241,"="&amp;$K241)&gt;5,"",$J241),"")</f>
        <v/>
      </c>
      <c r="AD241" s="34" t="str">
        <f>IF($K241=AD$4&amp;"-"&amp;AD$5,IF(COUNTIF($K$6:$K241,"="&amp;$K241)&gt;5,"",$J241),"")</f>
        <v/>
      </c>
      <c r="AE241" s="35" t="str">
        <f>IF($K241=AE$4&amp;"-"&amp;AE$5,IF(COUNTIF($K$6:$K241,"="&amp;$K241)&gt;5,"",$J241),"")</f>
        <v/>
      </c>
      <c r="AF241" s="34" t="str">
        <f>IF($K241=AF$4&amp;"-"&amp;AF$5,IF(COUNTIF($K$6:$K241,"="&amp;$K241)&gt;5,"",$J241),"")</f>
        <v/>
      </c>
      <c r="AG241" s="35" t="str">
        <f>IF($K241=AG$4&amp;"-"&amp;AG$5,IF(COUNTIF($K$6:$K241,"="&amp;$K241)&gt;5,"",$J241),"")</f>
        <v/>
      </c>
      <c r="AH241" s="34" t="str">
        <f>IF($K241=AH$4&amp;"-"&amp;AH$5,IF(COUNTIF($K$6:$K241,"="&amp;$K241)&gt;5,"",$J241),"")</f>
        <v/>
      </c>
      <c r="AI241" s="35" t="str">
        <f>IF($K241=AI$4&amp;"-"&amp;AI$5,IF(COUNTIF($K$6:$K241,"="&amp;$K241)&gt;5,"",$J241),"")</f>
        <v/>
      </c>
      <c r="AJ241" s="34" t="str">
        <f>IF($K241=AJ$4&amp;"-"&amp;AJ$5,IF(COUNTIF($K$6:$K241,"="&amp;$K241)&gt;5,"",$J241),"")</f>
        <v/>
      </c>
      <c r="AK241" s="35" t="str">
        <f>IF($K241=AK$4&amp;"-"&amp;AK$5,IF(COUNTIF($K$6:$K241,"="&amp;$K241)&gt;5,"",$J241),"")</f>
        <v/>
      </c>
      <c r="AL241" s="34" t="str">
        <f>IF($K241=AL$4&amp;"-"&amp;AL$5,IF(COUNTIF($K$6:$K241,"="&amp;$K241)&gt;5,"",$J241),"")</f>
        <v/>
      </c>
      <c r="AM241" s="33" t="str">
        <f>IF($K241=AM$4&amp;"-"&amp;AM$5,IF(COUNTIF($K$6:$K241,"="&amp;$K241)&gt;5,"",$J241),"")</f>
        <v/>
      </c>
      <c r="AO241" s="12"/>
      <c r="AP241" s="12"/>
      <c r="AQ241" s="18"/>
      <c r="AR241" s="12"/>
      <c r="AS241" s="16"/>
      <c r="AT241" s="12"/>
      <c r="AU241" s="12"/>
      <c r="AV241" s="12"/>
      <c r="AW241" s="12"/>
      <c r="AX241" s="12"/>
    </row>
    <row r="242" spans="1:50" hidden="1" x14ac:dyDescent="0.25">
      <c r="A242" s="27">
        <v>237</v>
      </c>
      <c r="B242" s="51">
        <v>216</v>
      </c>
      <c r="C242" s="10" t="s">
        <v>576</v>
      </c>
      <c r="D242" s="3" t="s">
        <v>217</v>
      </c>
      <c r="E242" s="4" t="s">
        <v>5</v>
      </c>
      <c r="F242" s="51" t="b">
        <v>1</v>
      </c>
      <c r="G242" s="4" t="s">
        <v>13</v>
      </c>
      <c r="H242" s="4">
        <f>COUNTIF(G$6:G242,G242)</f>
        <v>58</v>
      </c>
      <c r="I242" s="53" t="str">
        <f t="shared" si="8"/>
        <v>F</v>
      </c>
      <c r="J242" s="53">
        <f>IF(I242="","",COUNTIF(I$6:I242,I242))</f>
        <v>55</v>
      </c>
      <c r="K242" s="29" t="str">
        <f t="shared" si="9"/>
        <v>SS-F</v>
      </c>
      <c r="L242" s="32" t="str">
        <f>IF($K242=L$4&amp;"-"&amp;L$5,IF(COUNTIF($K$6:$K242,"="&amp;$K242)&gt;5,"",$H242),"")</f>
        <v/>
      </c>
      <c r="M242" s="35" t="str">
        <f>IF($K242=M$4&amp;"-"&amp;M$5,IF(COUNTIF($K$6:$K242,"="&amp;$K242)&gt;5,"",$H242),"")</f>
        <v/>
      </c>
      <c r="N242" s="34" t="str">
        <f>IF($K242=N$4&amp;"-"&amp;N$5,IF(COUNTIF($K$6:$K242,"="&amp;$K242)&gt;5,"",$H242),"")</f>
        <v/>
      </c>
      <c r="O242" s="35" t="str">
        <f>IF($K242=O$4&amp;"-"&amp;O$5,IF(COUNTIF($K$6:$K242,"="&amp;$K242)&gt;5,"",$H242),"")</f>
        <v/>
      </c>
      <c r="P242" s="34" t="str">
        <f>IF($K242=P$4&amp;"-"&amp;P$5,IF(COUNTIF($K$6:$K242,"="&amp;$K242)&gt;5,"",$H242),"")</f>
        <v/>
      </c>
      <c r="Q242" s="35" t="str">
        <f>IF($K242=Q$4&amp;"-"&amp;Q$5,IF(COUNTIF($K$6:$K242,"="&amp;$K242)&gt;5,"",$H242),"")</f>
        <v/>
      </c>
      <c r="R242" s="34" t="str">
        <f>IF($K242=R$4&amp;"-"&amp;R$5,IF(COUNTIF($K$6:$K242,"="&amp;$K242)&gt;5,"",$H242),"")</f>
        <v/>
      </c>
      <c r="S242" s="35" t="str">
        <f>IF($K242=S$4&amp;"-"&amp;S$5,IF(COUNTIF($K$6:$K242,"="&amp;$K242)&gt;5,"",$H242),"")</f>
        <v/>
      </c>
      <c r="T242" s="34" t="str">
        <f>IF($K242=T$4&amp;"-"&amp;T$5,IF(COUNTIF($K$6:$K242,"="&amp;$K242)&gt;5,"",$H242),"")</f>
        <v/>
      </c>
      <c r="U242" s="35" t="str">
        <f>IF($K242=U$4&amp;"-"&amp;U$5,IF(COUNTIF($K$6:$K242,"="&amp;$K242)&gt;5,"",$H242),"")</f>
        <v/>
      </c>
      <c r="V242" s="34" t="str">
        <f>IF($K242=V$4&amp;"-"&amp;V$5,IF(COUNTIF($K$6:$K242,"="&amp;$K242)&gt;5,"",$H242),"")</f>
        <v/>
      </c>
      <c r="W242" s="35" t="str">
        <f>IF($K242=W$4&amp;"-"&amp;W$5,IF(COUNTIF($K$6:$K242,"="&amp;$K242)&gt;5,"",$H242),"")</f>
        <v/>
      </c>
      <c r="X242" s="34" t="str">
        <f>IF($K242=X$4&amp;"-"&amp;X$5,IF(COUNTIF($K$6:$K242,"="&amp;$K242)&gt;5,"",$H242),"")</f>
        <v/>
      </c>
      <c r="Y242" s="35" t="str">
        <f>IF($K242=Y$4&amp;"-"&amp;Y$5,IF(COUNTIF($K$6:$K242,"="&amp;$K242)&gt;5,"",$H242),"")</f>
        <v/>
      </c>
      <c r="Z242" s="34" t="str">
        <f>IF($K242=Z$4&amp;"-"&amp;Z$5,IF(COUNTIF($K$6:$K242,"="&amp;$K242)&gt;5,"",$H242),"")</f>
        <v/>
      </c>
      <c r="AA242" s="33">
        <f>IF($K242=AA$4&amp;"-"&amp;AA$5,IF(COUNTIF($K$6:$K242,"="&amp;$K242)&gt;5,"",$H242),"")</f>
        <v>58</v>
      </c>
      <c r="AB242" s="32" t="str">
        <f>IF($K242=AB$4&amp;"-"&amp;AB$5,IF(COUNTIF($K$6:$K242,"="&amp;$K242)&gt;5,"",$J242),"")</f>
        <v/>
      </c>
      <c r="AC242" s="35" t="str">
        <f>IF($K242=AC$4&amp;"-"&amp;AC$5,IF(COUNTIF($K$6:$K242,"="&amp;$K242)&gt;5,"",$J242),"")</f>
        <v/>
      </c>
      <c r="AD242" s="34" t="str">
        <f>IF($K242=AD$4&amp;"-"&amp;AD$5,IF(COUNTIF($K$6:$K242,"="&amp;$K242)&gt;5,"",$J242),"")</f>
        <v/>
      </c>
      <c r="AE242" s="35" t="str">
        <f>IF($K242=AE$4&amp;"-"&amp;AE$5,IF(COUNTIF($K$6:$K242,"="&amp;$K242)&gt;5,"",$J242),"")</f>
        <v/>
      </c>
      <c r="AF242" s="34" t="str">
        <f>IF($K242=AF$4&amp;"-"&amp;AF$5,IF(COUNTIF($K$6:$K242,"="&amp;$K242)&gt;5,"",$J242),"")</f>
        <v/>
      </c>
      <c r="AG242" s="35" t="str">
        <f>IF($K242=AG$4&amp;"-"&amp;AG$5,IF(COUNTIF($K$6:$K242,"="&amp;$K242)&gt;5,"",$J242),"")</f>
        <v/>
      </c>
      <c r="AH242" s="34" t="str">
        <f>IF($K242=AH$4&amp;"-"&amp;AH$5,IF(COUNTIF($K$6:$K242,"="&amp;$K242)&gt;5,"",$J242),"")</f>
        <v/>
      </c>
      <c r="AI242" s="35" t="str">
        <f>IF($K242=AI$4&amp;"-"&amp;AI$5,IF(COUNTIF($K$6:$K242,"="&amp;$K242)&gt;5,"",$J242),"")</f>
        <v/>
      </c>
      <c r="AJ242" s="34" t="str">
        <f>IF($K242=AJ$4&amp;"-"&amp;AJ$5,IF(COUNTIF($K$6:$K242,"="&amp;$K242)&gt;5,"",$J242),"")</f>
        <v/>
      </c>
      <c r="AK242" s="35" t="str">
        <f>IF($K242=AK$4&amp;"-"&amp;AK$5,IF(COUNTIF($K$6:$K242,"="&amp;$K242)&gt;5,"",$J242),"")</f>
        <v/>
      </c>
      <c r="AL242" s="34" t="str">
        <f>IF($K242=AL$4&amp;"-"&amp;AL$5,IF(COUNTIF($K$6:$K242,"="&amp;$K242)&gt;5,"",$J242),"")</f>
        <v/>
      </c>
      <c r="AM242" s="33">
        <f>IF($K242=AM$4&amp;"-"&amp;AM$5,IF(COUNTIF($K$6:$K242,"="&amp;$K242)&gt;5,"",$J242),"")</f>
        <v>55</v>
      </c>
      <c r="AO242" s="12"/>
      <c r="AP242" s="12"/>
      <c r="AQ242" s="18"/>
      <c r="AR242" s="12"/>
      <c r="AS242" s="16"/>
      <c r="AT242" s="12"/>
      <c r="AU242" s="12"/>
      <c r="AV242" s="12"/>
      <c r="AW242" s="12"/>
      <c r="AX242" s="12"/>
    </row>
    <row r="243" spans="1:50" hidden="1" x14ac:dyDescent="0.25">
      <c r="A243" s="26">
        <v>238</v>
      </c>
      <c r="B243" s="51">
        <v>217</v>
      </c>
      <c r="C243" s="10" t="s">
        <v>428</v>
      </c>
      <c r="D243" s="3" t="s">
        <v>512</v>
      </c>
      <c r="E243" s="4" t="s">
        <v>2</v>
      </c>
      <c r="F243" s="55" t="b">
        <v>1</v>
      </c>
      <c r="G243" s="4" t="s">
        <v>12</v>
      </c>
      <c r="H243" s="4">
        <f>COUNTIF(G$6:G243,G243)</f>
        <v>180</v>
      </c>
      <c r="I243" s="53" t="str">
        <f t="shared" si="8"/>
        <v>M</v>
      </c>
      <c r="J243" s="53">
        <f>IF(I243="","",COUNTIF(I$6:I243,I243))</f>
        <v>162</v>
      </c>
      <c r="K243" s="29" t="str">
        <f t="shared" si="9"/>
        <v>Ely-M</v>
      </c>
      <c r="L243" s="32" t="str">
        <f>IF($K243=L$4&amp;"-"&amp;L$5,IF(COUNTIF($K$6:$K243,"="&amp;$K243)&gt;5,"",$H243),"")</f>
        <v/>
      </c>
      <c r="M243" s="35" t="str">
        <f>IF($K243=M$4&amp;"-"&amp;M$5,IF(COUNTIF($K$6:$K243,"="&amp;$K243)&gt;5,"",$H243),"")</f>
        <v/>
      </c>
      <c r="N243" s="34" t="str">
        <f>IF($K243=N$4&amp;"-"&amp;N$5,IF(COUNTIF($K$6:$K243,"="&amp;$K243)&gt;5,"",$H243),"")</f>
        <v/>
      </c>
      <c r="O243" s="35" t="str">
        <f>IF($K243=O$4&amp;"-"&amp;O$5,IF(COUNTIF($K$6:$K243,"="&amp;$K243)&gt;5,"",$H243),"")</f>
        <v/>
      </c>
      <c r="P243" s="34" t="str">
        <f>IF($K243=P$4&amp;"-"&amp;P$5,IF(COUNTIF($K$6:$K243,"="&amp;$K243)&gt;5,"",$H243),"")</f>
        <v/>
      </c>
      <c r="Q243" s="35" t="str">
        <f>IF($K243=Q$4&amp;"-"&amp;Q$5,IF(COUNTIF($K$6:$K243,"="&amp;$K243)&gt;5,"",$H243),"")</f>
        <v/>
      </c>
      <c r="R243" s="34" t="str">
        <f>IF($K243=R$4&amp;"-"&amp;R$5,IF(COUNTIF($K$6:$K243,"="&amp;$K243)&gt;5,"",$H243),"")</f>
        <v/>
      </c>
      <c r="S243" s="35" t="str">
        <f>IF($K243=S$4&amp;"-"&amp;S$5,IF(COUNTIF($K$6:$K243,"="&amp;$K243)&gt;5,"",$H243),"")</f>
        <v/>
      </c>
      <c r="T243" s="34" t="str">
        <f>IF($K243=T$4&amp;"-"&amp;T$5,IF(COUNTIF($K$6:$K243,"="&amp;$K243)&gt;5,"",$H243),"")</f>
        <v/>
      </c>
      <c r="U243" s="35" t="str">
        <f>IF($K243=U$4&amp;"-"&amp;U$5,IF(COUNTIF($K$6:$K243,"="&amp;$K243)&gt;5,"",$H243),"")</f>
        <v/>
      </c>
      <c r="V243" s="34" t="str">
        <f>IF($K243=V$4&amp;"-"&amp;V$5,IF(COUNTIF($K$6:$K243,"="&amp;$K243)&gt;5,"",$H243),"")</f>
        <v/>
      </c>
      <c r="W243" s="35" t="str">
        <f>IF($K243=W$4&amp;"-"&amp;W$5,IF(COUNTIF($K$6:$K243,"="&amp;$K243)&gt;5,"",$H243),"")</f>
        <v/>
      </c>
      <c r="X243" s="34" t="str">
        <f>IF($K243=X$4&amp;"-"&amp;X$5,IF(COUNTIF($K$6:$K243,"="&amp;$K243)&gt;5,"",$H243),"")</f>
        <v/>
      </c>
      <c r="Y243" s="35" t="str">
        <f>IF($K243=Y$4&amp;"-"&amp;Y$5,IF(COUNTIF($K$6:$K243,"="&amp;$K243)&gt;5,"",$H243),"")</f>
        <v/>
      </c>
      <c r="Z243" s="34" t="str">
        <f>IF($K243=Z$4&amp;"-"&amp;Z$5,IF(COUNTIF($K$6:$K243,"="&amp;$K243)&gt;5,"",$H243),"")</f>
        <v/>
      </c>
      <c r="AA243" s="33" t="str">
        <f>IF($K243=AA$4&amp;"-"&amp;AA$5,IF(COUNTIF($K$6:$K243,"="&amp;$K243)&gt;5,"",$H243),"")</f>
        <v/>
      </c>
      <c r="AB243" s="32" t="str">
        <f>IF($K243=AB$4&amp;"-"&amp;AB$5,IF(COUNTIF($K$6:$K243,"="&amp;$K243)&gt;5,"",$J243),"")</f>
        <v/>
      </c>
      <c r="AC243" s="35" t="str">
        <f>IF($K243=AC$4&amp;"-"&amp;AC$5,IF(COUNTIF($K$6:$K243,"="&amp;$K243)&gt;5,"",$J243),"")</f>
        <v/>
      </c>
      <c r="AD243" s="34" t="str">
        <f>IF($K243=AD$4&amp;"-"&amp;AD$5,IF(COUNTIF($K$6:$K243,"="&amp;$K243)&gt;5,"",$J243),"")</f>
        <v/>
      </c>
      <c r="AE243" s="35" t="str">
        <f>IF($K243=AE$4&amp;"-"&amp;AE$5,IF(COUNTIF($K$6:$K243,"="&amp;$K243)&gt;5,"",$J243),"")</f>
        <v/>
      </c>
      <c r="AF243" s="34" t="str">
        <f>IF($K243=AF$4&amp;"-"&amp;AF$5,IF(COUNTIF($K$6:$K243,"="&amp;$K243)&gt;5,"",$J243),"")</f>
        <v/>
      </c>
      <c r="AG243" s="35" t="str">
        <f>IF($K243=AG$4&amp;"-"&amp;AG$5,IF(COUNTIF($K$6:$K243,"="&amp;$K243)&gt;5,"",$J243),"")</f>
        <v/>
      </c>
      <c r="AH243" s="34" t="str">
        <f>IF($K243=AH$4&amp;"-"&amp;AH$5,IF(COUNTIF($K$6:$K243,"="&amp;$K243)&gt;5,"",$J243),"")</f>
        <v/>
      </c>
      <c r="AI243" s="35" t="str">
        <f>IF($K243=AI$4&amp;"-"&amp;AI$5,IF(COUNTIF($K$6:$K243,"="&amp;$K243)&gt;5,"",$J243),"")</f>
        <v/>
      </c>
      <c r="AJ243" s="34" t="str">
        <f>IF($K243=AJ$4&amp;"-"&amp;AJ$5,IF(COUNTIF($K$6:$K243,"="&amp;$K243)&gt;5,"",$J243),"")</f>
        <v/>
      </c>
      <c r="AK243" s="35" t="str">
        <f>IF($K243=AK$4&amp;"-"&amp;AK$5,IF(COUNTIF($K$6:$K243,"="&amp;$K243)&gt;5,"",$J243),"")</f>
        <v/>
      </c>
      <c r="AL243" s="34" t="str">
        <f>IF($K243=AL$4&amp;"-"&amp;AL$5,IF(COUNTIF($K$6:$K243,"="&amp;$K243)&gt;5,"",$J243),"")</f>
        <v/>
      </c>
      <c r="AM243" s="33" t="str">
        <f>IF($K243=AM$4&amp;"-"&amp;AM$5,IF(COUNTIF($K$6:$K243,"="&amp;$K243)&gt;5,"",$J243),"")</f>
        <v/>
      </c>
      <c r="AO243" s="12"/>
      <c r="AP243" s="12"/>
      <c r="AQ243" s="18"/>
      <c r="AR243" s="12"/>
      <c r="AS243" s="16"/>
      <c r="AT243" s="12"/>
      <c r="AU243" s="12"/>
      <c r="AV243" s="12"/>
      <c r="AW243" s="12"/>
      <c r="AX243" s="12"/>
    </row>
    <row r="244" spans="1:50" hidden="1" x14ac:dyDescent="0.25">
      <c r="A244" s="27">
        <v>239</v>
      </c>
      <c r="B244" s="51">
        <v>218</v>
      </c>
      <c r="C244" s="10" t="s">
        <v>577</v>
      </c>
      <c r="D244" s="3" t="s">
        <v>663</v>
      </c>
      <c r="E244" s="4" t="s">
        <v>2</v>
      </c>
      <c r="F244" s="51" t="b">
        <v>1</v>
      </c>
      <c r="G244" s="4" t="s">
        <v>12</v>
      </c>
      <c r="H244" s="4">
        <f>COUNTIF(G$6:G244,G244)</f>
        <v>181</v>
      </c>
      <c r="I244" s="53" t="str">
        <f t="shared" si="8"/>
        <v>M</v>
      </c>
      <c r="J244" s="53">
        <f>IF(I244="","",COUNTIF(I$6:I244,I244))</f>
        <v>163</v>
      </c>
      <c r="K244" s="29" t="str">
        <f t="shared" si="9"/>
        <v>Ely-M</v>
      </c>
      <c r="L244" s="32" t="str">
        <f>IF($K244=L$4&amp;"-"&amp;L$5,IF(COUNTIF($K$6:$K244,"="&amp;$K244)&gt;5,"",$H244),"")</f>
        <v/>
      </c>
      <c r="M244" s="35" t="str">
        <f>IF($K244=M$4&amp;"-"&amp;M$5,IF(COUNTIF($K$6:$K244,"="&amp;$K244)&gt;5,"",$H244),"")</f>
        <v/>
      </c>
      <c r="N244" s="34" t="str">
        <f>IF($K244=N$4&amp;"-"&amp;N$5,IF(COUNTIF($K$6:$K244,"="&amp;$K244)&gt;5,"",$H244),"")</f>
        <v/>
      </c>
      <c r="O244" s="35" t="str">
        <f>IF($K244=O$4&amp;"-"&amp;O$5,IF(COUNTIF($K$6:$K244,"="&amp;$K244)&gt;5,"",$H244),"")</f>
        <v/>
      </c>
      <c r="P244" s="34" t="str">
        <f>IF($K244=P$4&amp;"-"&amp;P$5,IF(COUNTIF($K$6:$K244,"="&amp;$K244)&gt;5,"",$H244),"")</f>
        <v/>
      </c>
      <c r="Q244" s="35" t="str">
        <f>IF($K244=Q$4&amp;"-"&amp;Q$5,IF(COUNTIF($K$6:$K244,"="&amp;$K244)&gt;5,"",$H244),"")</f>
        <v/>
      </c>
      <c r="R244" s="34" t="str">
        <f>IF($K244=R$4&amp;"-"&amp;R$5,IF(COUNTIF($K$6:$K244,"="&amp;$K244)&gt;5,"",$H244),"")</f>
        <v/>
      </c>
      <c r="S244" s="35" t="str">
        <f>IF($K244=S$4&amp;"-"&amp;S$5,IF(COUNTIF($K$6:$K244,"="&amp;$K244)&gt;5,"",$H244),"")</f>
        <v/>
      </c>
      <c r="T244" s="34" t="str">
        <f>IF($K244=T$4&amp;"-"&amp;T$5,IF(COUNTIF($K$6:$K244,"="&amp;$K244)&gt;5,"",$H244),"")</f>
        <v/>
      </c>
      <c r="U244" s="35" t="str">
        <f>IF($K244=U$4&amp;"-"&amp;U$5,IF(COUNTIF($K$6:$K244,"="&amp;$K244)&gt;5,"",$H244),"")</f>
        <v/>
      </c>
      <c r="V244" s="34" t="str">
        <f>IF($K244=V$4&amp;"-"&amp;V$5,IF(COUNTIF($K$6:$K244,"="&amp;$K244)&gt;5,"",$H244),"")</f>
        <v/>
      </c>
      <c r="W244" s="35" t="str">
        <f>IF($K244=W$4&amp;"-"&amp;W$5,IF(COUNTIF($K$6:$K244,"="&amp;$K244)&gt;5,"",$H244),"")</f>
        <v/>
      </c>
      <c r="X244" s="34" t="str">
        <f>IF($K244=X$4&amp;"-"&amp;X$5,IF(COUNTIF($K$6:$K244,"="&amp;$K244)&gt;5,"",$H244),"")</f>
        <v/>
      </c>
      <c r="Y244" s="35" t="str">
        <f>IF($K244=Y$4&amp;"-"&amp;Y$5,IF(COUNTIF($K$6:$K244,"="&amp;$K244)&gt;5,"",$H244),"")</f>
        <v/>
      </c>
      <c r="Z244" s="34" t="str">
        <f>IF($K244=Z$4&amp;"-"&amp;Z$5,IF(COUNTIF($K$6:$K244,"="&amp;$K244)&gt;5,"",$H244),"")</f>
        <v/>
      </c>
      <c r="AA244" s="33" t="str">
        <f>IF($K244=AA$4&amp;"-"&amp;AA$5,IF(COUNTIF($K$6:$K244,"="&amp;$K244)&gt;5,"",$H244),"")</f>
        <v/>
      </c>
      <c r="AB244" s="32" t="str">
        <f>IF($K244=AB$4&amp;"-"&amp;AB$5,IF(COUNTIF($K$6:$K244,"="&amp;$K244)&gt;5,"",$J244),"")</f>
        <v/>
      </c>
      <c r="AC244" s="35" t="str">
        <f>IF($K244=AC$4&amp;"-"&amp;AC$5,IF(COUNTIF($K$6:$K244,"="&amp;$K244)&gt;5,"",$J244),"")</f>
        <v/>
      </c>
      <c r="AD244" s="34" t="str">
        <f>IF($K244=AD$4&amp;"-"&amp;AD$5,IF(COUNTIF($K$6:$K244,"="&amp;$K244)&gt;5,"",$J244),"")</f>
        <v/>
      </c>
      <c r="AE244" s="35" t="str">
        <f>IF($K244=AE$4&amp;"-"&amp;AE$5,IF(COUNTIF($K$6:$K244,"="&amp;$K244)&gt;5,"",$J244),"")</f>
        <v/>
      </c>
      <c r="AF244" s="34" t="str">
        <f>IF($K244=AF$4&amp;"-"&amp;AF$5,IF(COUNTIF($K$6:$K244,"="&amp;$K244)&gt;5,"",$J244),"")</f>
        <v/>
      </c>
      <c r="AG244" s="35" t="str">
        <f>IF($K244=AG$4&amp;"-"&amp;AG$5,IF(COUNTIF($K$6:$K244,"="&amp;$K244)&gt;5,"",$J244),"")</f>
        <v/>
      </c>
      <c r="AH244" s="34" t="str">
        <f>IF($K244=AH$4&amp;"-"&amp;AH$5,IF(COUNTIF($K$6:$K244,"="&amp;$K244)&gt;5,"",$J244),"")</f>
        <v/>
      </c>
      <c r="AI244" s="35" t="str">
        <f>IF($K244=AI$4&amp;"-"&amp;AI$5,IF(COUNTIF($K$6:$K244,"="&amp;$K244)&gt;5,"",$J244),"")</f>
        <v/>
      </c>
      <c r="AJ244" s="34" t="str">
        <f>IF($K244=AJ$4&amp;"-"&amp;AJ$5,IF(COUNTIF($K$6:$K244,"="&amp;$K244)&gt;5,"",$J244),"")</f>
        <v/>
      </c>
      <c r="AK244" s="35" t="str">
        <f>IF($K244=AK$4&amp;"-"&amp;AK$5,IF(COUNTIF($K$6:$K244,"="&amp;$K244)&gt;5,"",$J244),"")</f>
        <v/>
      </c>
      <c r="AL244" s="34" t="str">
        <f>IF($K244=AL$4&amp;"-"&amp;AL$5,IF(COUNTIF($K$6:$K244,"="&amp;$K244)&gt;5,"",$J244),"")</f>
        <v/>
      </c>
      <c r="AM244" s="33" t="str">
        <f>IF($K244=AM$4&amp;"-"&amp;AM$5,IF(COUNTIF($K$6:$K244,"="&amp;$K244)&gt;5,"",$J244),"")</f>
        <v/>
      </c>
      <c r="AO244" s="12"/>
      <c r="AP244" s="12"/>
      <c r="AQ244" s="18"/>
      <c r="AR244" s="12"/>
      <c r="AS244" s="16"/>
      <c r="AT244" s="12"/>
      <c r="AU244" s="12"/>
      <c r="AV244" s="12"/>
      <c r="AW244" s="12"/>
      <c r="AX244" s="12"/>
    </row>
    <row r="245" spans="1:50" hidden="1" x14ac:dyDescent="0.25">
      <c r="A245" s="26">
        <v>240</v>
      </c>
      <c r="B245" s="51">
        <v>219</v>
      </c>
      <c r="C245" s="10" t="s">
        <v>578</v>
      </c>
      <c r="D245" s="3" t="s">
        <v>290</v>
      </c>
      <c r="E245" s="4" t="s">
        <v>4</v>
      </c>
      <c r="F245" s="55" t="b">
        <v>1</v>
      </c>
      <c r="G245" s="4" t="s">
        <v>13</v>
      </c>
      <c r="H245" s="4">
        <f>COUNTIF(G$6:G245,G245)</f>
        <v>59</v>
      </c>
      <c r="I245" s="53" t="str">
        <f t="shared" si="8"/>
        <v>F</v>
      </c>
      <c r="J245" s="53">
        <f>IF(I245="","",COUNTIF(I$6:I245,I245))</f>
        <v>56</v>
      </c>
      <c r="K245" s="29" t="str">
        <f t="shared" si="9"/>
        <v>NJ-F</v>
      </c>
      <c r="L245" s="32" t="str">
        <f>IF($K245=L$4&amp;"-"&amp;L$5,IF(COUNTIF($K$6:$K245,"="&amp;$K245)&gt;5,"",$H245),"")</f>
        <v/>
      </c>
      <c r="M245" s="35" t="str">
        <f>IF($K245=M$4&amp;"-"&amp;M$5,IF(COUNTIF($K$6:$K245,"="&amp;$K245)&gt;5,"",$H245),"")</f>
        <v/>
      </c>
      <c r="N245" s="34" t="str">
        <f>IF($K245=N$4&amp;"-"&amp;N$5,IF(COUNTIF($K$6:$K245,"="&amp;$K245)&gt;5,"",$H245),"")</f>
        <v/>
      </c>
      <c r="O245" s="35" t="str">
        <f>IF($K245=O$4&amp;"-"&amp;O$5,IF(COUNTIF($K$6:$K245,"="&amp;$K245)&gt;5,"",$H245),"")</f>
        <v/>
      </c>
      <c r="P245" s="34" t="str">
        <f>IF($K245=P$4&amp;"-"&amp;P$5,IF(COUNTIF($K$6:$K245,"="&amp;$K245)&gt;5,"",$H245),"")</f>
        <v/>
      </c>
      <c r="Q245" s="35" t="str">
        <f>IF($K245=Q$4&amp;"-"&amp;Q$5,IF(COUNTIF($K$6:$K245,"="&amp;$K245)&gt;5,"",$H245),"")</f>
        <v/>
      </c>
      <c r="R245" s="34" t="str">
        <f>IF($K245=R$4&amp;"-"&amp;R$5,IF(COUNTIF($K$6:$K245,"="&amp;$K245)&gt;5,"",$H245),"")</f>
        <v/>
      </c>
      <c r="S245" s="35" t="str">
        <f>IF($K245=S$4&amp;"-"&amp;S$5,IF(COUNTIF($K$6:$K245,"="&amp;$K245)&gt;5,"",$H245),"")</f>
        <v/>
      </c>
      <c r="T245" s="34" t="str">
        <f>IF($K245=T$4&amp;"-"&amp;T$5,IF(COUNTIF($K$6:$K245,"="&amp;$K245)&gt;5,"",$H245),"")</f>
        <v/>
      </c>
      <c r="U245" s="35" t="str">
        <f>IF($K245=U$4&amp;"-"&amp;U$5,IF(COUNTIF($K$6:$K245,"="&amp;$K245)&gt;5,"",$H245),"")</f>
        <v/>
      </c>
      <c r="V245" s="34" t="str">
        <f>IF($K245=V$4&amp;"-"&amp;V$5,IF(COUNTIF($K$6:$K245,"="&amp;$K245)&gt;5,"",$H245),"")</f>
        <v/>
      </c>
      <c r="W245" s="35" t="str">
        <f>IF($K245=W$4&amp;"-"&amp;W$5,IF(COUNTIF($K$6:$K245,"="&amp;$K245)&gt;5,"",$H245),"")</f>
        <v/>
      </c>
      <c r="X245" s="34" t="str">
        <f>IF($K245=X$4&amp;"-"&amp;X$5,IF(COUNTIF($K$6:$K245,"="&amp;$K245)&gt;5,"",$H245),"")</f>
        <v/>
      </c>
      <c r="Y245" s="35" t="str">
        <f>IF($K245=Y$4&amp;"-"&amp;Y$5,IF(COUNTIF($K$6:$K245,"="&amp;$K245)&gt;5,"",$H245),"")</f>
        <v/>
      </c>
      <c r="Z245" s="34" t="str">
        <f>IF($K245=Z$4&amp;"-"&amp;Z$5,IF(COUNTIF($K$6:$K245,"="&amp;$K245)&gt;5,"",$H245),"")</f>
        <v/>
      </c>
      <c r="AA245" s="33" t="str">
        <f>IF($K245=AA$4&amp;"-"&amp;AA$5,IF(COUNTIF($K$6:$K245,"="&amp;$K245)&gt;5,"",$H245),"")</f>
        <v/>
      </c>
      <c r="AB245" s="32" t="str">
        <f>IF($K245=AB$4&amp;"-"&amp;AB$5,IF(COUNTIF($K$6:$K245,"="&amp;$K245)&gt;5,"",$J245),"")</f>
        <v/>
      </c>
      <c r="AC245" s="35" t="str">
        <f>IF($K245=AC$4&amp;"-"&amp;AC$5,IF(COUNTIF($K$6:$K245,"="&amp;$K245)&gt;5,"",$J245),"")</f>
        <v/>
      </c>
      <c r="AD245" s="34" t="str">
        <f>IF($K245=AD$4&amp;"-"&amp;AD$5,IF(COUNTIF($K$6:$K245,"="&amp;$K245)&gt;5,"",$J245),"")</f>
        <v/>
      </c>
      <c r="AE245" s="35" t="str">
        <f>IF($K245=AE$4&amp;"-"&amp;AE$5,IF(COUNTIF($K$6:$K245,"="&amp;$K245)&gt;5,"",$J245),"")</f>
        <v/>
      </c>
      <c r="AF245" s="34" t="str">
        <f>IF($K245=AF$4&amp;"-"&amp;AF$5,IF(COUNTIF($K$6:$K245,"="&amp;$K245)&gt;5,"",$J245),"")</f>
        <v/>
      </c>
      <c r="AG245" s="35" t="str">
        <f>IF($K245=AG$4&amp;"-"&amp;AG$5,IF(COUNTIF($K$6:$K245,"="&amp;$K245)&gt;5,"",$J245),"")</f>
        <v/>
      </c>
      <c r="AH245" s="34" t="str">
        <f>IF($K245=AH$4&amp;"-"&amp;AH$5,IF(COUNTIF($K$6:$K245,"="&amp;$K245)&gt;5,"",$J245),"")</f>
        <v/>
      </c>
      <c r="AI245" s="35" t="str">
        <f>IF($K245=AI$4&amp;"-"&amp;AI$5,IF(COUNTIF($K$6:$K245,"="&amp;$K245)&gt;5,"",$J245),"")</f>
        <v/>
      </c>
      <c r="AJ245" s="34" t="str">
        <f>IF($K245=AJ$4&amp;"-"&amp;AJ$5,IF(COUNTIF($K$6:$K245,"="&amp;$K245)&gt;5,"",$J245),"")</f>
        <v/>
      </c>
      <c r="AK245" s="35" t="str">
        <f>IF($K245=AK$4&amp;"-"&amp;AK$5,IF(COUNTIF($K$6:$K245,"="&amp;$K245)&gt;5,"",$J245),"")</f>
        <v/>
      </c>
      <c r="AL245" s="34" t="str">
        <f>IF($K245=AL$4&amp;"-"&amp;AL$5,IF(COUNTIF($K$6:$K245,"="&amp;$K245)&gt;5,"",$J245),"")</f>
        <v/>
      </c>
      <c r="AM245" s="33" t="str">
        <f>IF($K245=AM$4&amp;"-"&amp;AM$5,IF(COUNTIF($K$6:$K245,"="&amp;$K245)&gt;5,"",$J245),"")</f>
        <v/>
      </c>
      <c r="AO245" s="12"/>
      <c r="AP245" s="12"/>
      <c r="AQ245" s="18"/>
      <c r="AR245" s="12"/>
      <c r="AS245" s="16"/>
      <c r="AT245" s="12"/>
      <c r="AU245" s="12"/>
      <c r="AV245" s="12"/>
      <c r="AW245" s="12"/>
      <c r="AX245" s="12"/>
    </row>
    <row r="246" spans="1:50" hidden="1" x14ac:dyDescent="0.25">
      <c r="A246" s="27">
        <v>241</v>
      </c>
      <c r="B246" s="51">
        <v>220</v>
      </c>
      <c r="C246" s="10" t="s">
        <v>429</v>
      </c>
      <c r="D246" s="3" t="s">
        <v>271</v>
      </c>
      <c r="E246" s="4" t="s">
        <v>0</v>
      </c>
      <c r="F246" s="51" t="b">
        <v>1</v>
      </c>
      <c r="G246" s="4" t="s">
        <v>12</v>
      </c>
      <c r="H246" s="4">
        <f>COUNTIF(G$6:G246,G246)</f>
        <v>182</v>
      </c>
      <c r="I246" s="53" t="str">
        <f t="shared" si="8"/>
        <v>M</v>
      </c>
      <c r="J246" s="53">
        <f>IF(I246="","",COUNTIF(I$6:I246,I246))</f>
        <v>164</v>
      </c>
      <c r="K246" s="29" t="str">
        <f t="shared" si="9"/>
        <v>C&amp;C-M</v>
      </c>
      <c r="L246" s="32" t="str">
        <f>IF($K246=L$4&amp;"-"&amp;L$5,IF(COUNTIF($K$6:$K246,"="&amp;$K246)&gt;5,"",$H246),"")</f>
        <v/>
      </c>
      <c r="M246" s="35" t="str">
        <f>IF($K246=M$4&amp;"-"&amp;M$5,IF(COUNTIF($K$6:$K246,"="&amp;$K246)&gt;5,"",$H246),"")</f>
        <v/>
      </c>
      <c r="N246" s="34" t="str">
        <f>IF($K246=N$4&amp;"-"&amp;N$5,IF(COUNTIF($K$6:$K246,"="&amp;$K246)&gt;5,"",$H246),"")</f>
        <v/>
      </c>
      <c r="O246" s="35" t="str">
        <f>IF($K246=O$4&amp;"-"&amp;O$5,IF(COUNTIF($K$6:$K246,"="&amp;$K246)&gt;5,"",$H246),"")</f>
        <v/>
      </c>
      <c r="P246" s="34" t="str">
        <f>IF($K246=P$4&amp;"-"&amp;P$5,IF(COUNTIF($K$6:$K246,"="&amp;$K246)&gt;5,"",$H246),"")</f>
        <v/>
      </c>
      <c r="Q246" s="35" t="str">
        <f>IF($K246=Q$4&amp;"-"&amp;Q$5,IF(COUNTIF($K$6:$K246,"="&amp;$K246)&gt;5,"",$H246),"")</f>
        <v/>
      </c>
      <c r="R246" s="34" t="str">
        <f>IF($K246=R$4&amp;"-"&amp;R$5,IF(COUNTIF($K$6:$K246,"="&amp;$K246)&gt;5,"",$H246),"")</f>
        <v/>
      </c>
      <c r="S246" s="35" t="str">
        <f>IF($K246=S$4&amp;"-"&amp;S$5,IF(COUNTIF($K$6:$K246,"="&amp;$K246)&gt;5,"",$H246),"")</f>
        <v/>
      </c>
      <c r="T246" s="34" t="str">
        <f>IF($K246=T$4&amp;"-"&amp;T$5,IF(COUNTIF($K$6:$K246,"="&amp;$K246)&gt;5,"",$H246),"")</f>
        <v/>
      </c>
      <c r="U246" s="35" t="str">
        <f>IF($K246=U$4&amp;"-"&amp;U$5,IF(COUNTIF($K$6:$K246,"="&amp;$K246)&gt;5,"",$H246),"")</f>
        <v/>
      </c>
      <c r="V246" s="34" t="str">
        <f>IF($K246=V$4&amp;"-"&amp;V$5,IF(COUNTIF($K$6:$K246,"="&amp;$K246)&gt;5,"",$H246),"")</f>
        <v/>
      </c>
      <c r="W246" s="35" t="str">
        <f>IF($K246=W$4&amp;"-"&amp;W$5,IF(COUNTIF($K$6:$K246,"="&amp;$K246)&gt;5,"",$H246),"")</f>
        <v/>
      </c>
      <c r="X246" s="34" t="str">
        <f>IF($K246=X$4&amp;"-"&amp;X$5,IF(COUNTIF($K$6:$K246,"="&amp;$K246)&gt;5,"",$H246),"")</f>
        <v/>
      </c>
      <c r="Y246" s="35" t="str">
        <f>IF($K246=Y$4&amp;"-"&amp;Y$5,IF(COUNTIF($K$6:$K246,"="&amp;$K246)&gt;5,"",$H246),"")</f>
        <v/>
      </c>
      <c r="Z246" s="34" t="str">
        <f>IF($K246=Z$4&amp;"-"&amp;Z$5,IF(COUNTIF($K$6:$K246,"="&amp;$K246)&gt;5,"",$H246),"")</f>
        <v/>
      </c>
      <c r="AA246" s="33" t="str">
        <f>IF($K246=AA$4&amp;"-"&amp;AA$5,IF(COUNTIF($K$6:$K246,"="&amp;$K246)&gt;5,"",$H246),"")</f>
        <v/>
      </c>
      <c r="AB246" s="32" t="str">
        <f>IF($K246=AB$4&amp;"-"&amp;AB$5,IF(COUNTIF($K$6:$K246,"="&amp;$K246)&gt;5,"",$J246),"")</f>
        <v/>
      </c>
      <c r="AC246" s="35" t="str">
        <f>IF($K246=AC$4&amp;"-"&amp;AC$5,IF(COUNTIF($K$6:$K246,"="&amp;$K246)&gt;5,"",$J246),"")</f>
        <v/>
      </c>
      <c r="AD246" s="34" t="str">
        <f>IF($K246=AD$4&amp;"-"&amp;AD$5,IF(COUNTIF($K$6:$K246,"="&amp;$K246)&gt;5,"",$J246),"")</f>
        <v/>
      </c>
      <c r="AE246" s="35" t="str">
        <f>IF($K246=AE$4&amp;"-"&amp;AE$5,IF(COUNTIF($K$6:$K246,"="&amp;$K246)&gt;5,"",$J246),"")</f>
        <v/>
      </c>
      <c r="AF246" s="34" t="str">
        <f>IF($K246=AF$4&amp;"-"&amp;AF$5,IF(COUNTIF($K$6:$K246,"="&amp;$K246)&gt;5,"",$J246),"")</f>
        <v/>
      </c>
      <c r="AG246" s="35" t="str">
        <f>IF($K246=AG$4&amp;"-"&amp;AG$5,IF(COUNTIF($K$6:$K246,"="&amp;$K246)&gt;5,"",$J246),"")</f>
        <v/>
      </c>
      <c r="AH246" s="34" t="str">
        <f>IF($K246=AH$4&amp;"-"&amp;AH$5,IF(COUNTIF($K$6:$K246,"="&amp;$K246)&gt;5,"",$J246),"")</f>
        <v/>
      </c>
      <c r="AI246" s="35" t="str">
        <f>IF($K246=AI$4&amp;"-"&amp;AI$5,IF(COUNTIF($K$6:$K246,"="&amp;$K246)&gt;5,"",$J246),"")</f>
        <v/>
      </c>
      <c r="AJ246" s="34" t="str">
        <f>IF($K246=AJ$4&amp;"-"&amp;AJ$5,IF(COUNTIF($K$6:$K246,"="&amp;$K246)&gt;5,"",$J246),"")</f>
        <v/>
      </c>
      <c r="AK246" s="35" t="str">
        <f>IF($K246=AK$4&amp;"-"&amp;AK$5,IF(COUNTIF($K$6:$K246,"="&amp;$K246)&gt;5,"",$J246),"")</f>
        <v/>
      </c>
      <c r="AL246" s="34" t="str">
        <f>IF($K246=AL$4&amp;"-"&amp;AL$5,IF(COUNTIF($K$6:$K246,"="&amp;$K246)&gt;5,"",$J246),"")</f>
        <v/>
      </c>
      <c r="AM246" s="33" t="str">
        <f>IF($K246=AM$4&amp;"-"&amp;AM$5,IF(COUNTIF($K$6:$K246,"="&amp;$K246)&gt;5,"",$J246),"")</f>
        <v/>
      </c>
      <c r="AO246" s="12"/>
      <c r="AP246" s="12"/>
      <c r="AQ246" s="18"/>
      <c r="AR246" s="12"/>
      <c r="AS246" s="16"/>
      <c r="AT246" s="12"/>
      <c r="AU246" s="12"/>
      <c r="AV246" s="12"/>
      <c r="AW246" s="12"/>
      <c r="AX246" s="12"/>
    </row>
    <row r="247" spans="1:50" hidden="1" x14ac:dyDescent="0.25">
      <c r="A247" s="26">
        <v>242</v>
      </c>
      <c r="B247" s="51">
        <v>221</v>
      </c>
      <c r="C247" s="10" t="s">
        <v>754</v>
      </c>
      <c r="D247" s="3" t="s">
        <v>91</v>
      </c>
      <c r="E247" s="4" t="s">
        <v>1</v>
      </c>
      <c r="F247" s="55" t="b">
        <v>1</v>
      </c>
      <c r="G247" s="4" t="s">
        <v>12</v>
      </c>
      <c r="H247" s="4">
        <f>COUNTIF(G$6:G247,G247)</f>
        <v>183</v>
      </c>
      <c r="I247" s="53" t="str">
        <f t="shared" si="8"/>
        <v>M</v>
      </c>
      <c r="J247" s="53">
        <f>IF(I247="","",COUNTIF(I$6:I247,I247))</f>
        <v>165</v>
      </c>
      <c r="K247" s="29" t="str">
        <f t="shared" si="9"/>
        <v>CTC-M</v>
      </c>
      <c r="L247" s="32" t="str">
        <f>IF($K247=L$4&amp;"-"&amp;L$5,IF(COUNTIF($K$6:$K247,"="&amp;$K247)&gt;5,"",$H247),"")</f>
        <v/>
      </c>
      <c r="M247" s="35" t="str">
        <f>IF($K247=M$4&amp;"-"&amp;M$5,IF(COUNTIF($K$6:$K247,"="&amp;$K247)&gt;5,"",$H247),"")</f>
        <v/>
      </c>
      <c r="N247" s="34" t="str">
        <f>IF($K247=N$4&amp;"-"&amp;N$5,IF(COUNTIF($K$6:$K247,"="&amp;$K247)&gt;5,"",$H247),"")</f>
        <v/>
      </c>
      <c r="O247" s="35" t="str">
        <f>IF($K247=O$4&amp;"-"&amp;O$5,IF(COUNTIF($K$6:$K247,"="&amp;$K247)&gt;5,"",$H247),"")</f>
        <v/>
      </c>
      <c r="P247" s="34" t="str">
        <f>IF($K247=P$4&amp;"-"&amp;P$5,IF(COUNTIF($K$6:$K247,"="&amp;$K247)&gt;5,"",$H247),"")</f>
        <v/>
      </c>
      <c r="Q247" s="35" t="str">
        <f>IF($K247=Q$4&amp;"-"&amp;Q$5,IF(COUNTIF($K$6:$K247,"="&amp;$K247)&gt;5,"",$H247),"")</f>
        <v/>
      </c>
      <c r="R247" s="34" t="str">
        <f>IF($K247=R$4&amp;"-"&amp;R$5,IF(COUNTIF($K$6:$K247,"="&amp;$K247)&gt;5,"",$H247),"")</f>
        <v/>
      </c>
      <c r="S247" s="35" t="str">
        <f>IF($K247=S$4&amp;"-"&amp;S$5,IF(COUNTIF($K$6:$K247,"="&amp;$K247)&gt;5,"",$H247),"")</f>
        <v/>
      </c>
      <c r="T247" s="34" t="str">
        <f>IF($K247=T$4&amp;"-"&amp;T$5,IF(COUNTIF($K$6:$K247,"="&amp;$K247)&gt;5,"",$H247),"")</f>
        <v/>
      </c>
      <c r="U247" s="35" t="str">
        <f>IF($K247=U$4&amp;"-"&amp;U$5,IF(COUNTIF($K$6:$K247,"="&amp;$K247)&gt;5,"",$H247),"")</f>
        <v/>
      </c>
      <c r="V247" s="34" t="str">
        <f>IF($K247=V$4&amp;"-"&amp;V$5,IF(COUNTIF($K$6:$K247,"="&amp;$K247)&gt;5,"",$H247),"")</f>
        <v/>
      </c>
      <c r="W247" s="35" t="str">
        <f>IF($K247=W$4&amp;"-"&amp;W$5,IF(COUNTIF($K$6:$K247,"="&amp;$K247)&gt;5,"",$H247),"")</f>
        <v/>
      </c>
      <c r="X247" s="34" t="str">
        <f>IF($K247=X$4&amp;"-"&amp;X$5,IF(COUNTIF($K$6:$K247,"="&amp;$K247)&gt;5,"",$H247),"")</f>
        <v/>
      </c>
      <c r="Y247" s="35" t="str">
        <f>IF($K247=Y$4&amp;"-"&amp;Y$5,IF(COUNTIF($K$6:$K247,"="&amp;$K247)&gt;5,"",$H247),"")</f>
        <v/>
      </c>
      <c r="Z247" s="34" t="str">
        <f>IF($K247=Z$4&amp;"-"&amp;Z$5,IF(COUNTIF($K$6:$K247,"="&amp;$K247)&gt;5,"",$H247),"")</f>
        <v/>
      </c>
      <c r="AA247" s="33" t="str">
        <f>IF($K247=AA$4&amp;"-"&amp;AA$5,IF(COUNTIF($K$6:$K247,"="&amp;$K247)&gt;5,"",$H247),"")</f>
        <v/>
      </c>
      <c r="AB247" s="32" t="str">
        <f>IF($K247=AB$4&amp;"-"&amp;AB$5,IF(COUNTIF($K$6:$K247,"="&amp;$K247)&gt;5,"",$J247),"")</f>
        <v/>
      </c>
      <c r="AC247" s="35" t="str">
        <f>IF($K247=AC$4&amp;"-"&amp;AC$5,IF(COUNTIF($K$6:$K247,"="&amp;$K247)&gt;5,"",$J247),"")</f>
        <v/>
      </c>
      <c r="AD247" s="34" t="str">
        <f>IF($K247=AD$4&amp;"-"&amp;AD$5,IF(COUNTIF($K$6:$K247,"="&amp;$K247)&gt;5,"",$J247),"")</f>
        <v/>
      </c>
      <c r="AE247" s="35" t="str">
        <f>IF($K247=AE$4&amp;"-"&amp;AE$5,IF(COUNTIF($K$6:$K247,"="&amp;$K247)&gt;5,"",$J247),"")</f>
        <v/>
      </c>
      <c r="AF247" s="34" t="str">
        <f>IF($K247=AF$4&amp;"-"&amp;AF$5,IF(COUNTIF($K$6:$K247,"="&amp;$K247)&gt;5,"",$J247),"")</f>
        <v/>
      </c>
      <c r="AG247" s="35" t="str">
        <f>IF($K247=AG$4&amp;"-"&amp;AG$5,IF(COUNTIF($K$6:$K247,"="&amp;$K247)&gt;5,"",$J247),"")</f>
        <v/>
      </c>
      <c r="AH247" s="34" t="str">
        <f>IF($K247=AH$4&amp;"-"&amp;AH$5,IF(COUNTIF($K$6:$K247,"="&amp;$K247)&gt;5,"",$J247),"")</f>
        <v/>
      </c>
      <c r="AI247" s="35" t="str">
        <f>IF($K247=AI$4&amp;"-"&amp;AI$5,IF(COUNTIF($K$6:$K247,"="&amp;$K247)&gt;5,"",$J247),"")</f>
        <v/>
      </c>
      <c r="AJ247" s="34" t="str">
        <f>IF($K247=AJ$4&amp;"-"&amp;AJ$5,IF(COUNTIF($K$6:$K247,"="&amp;$K247)&gt;5,"",$J247),"")</f>
        <v/>
      </c>
      <c r="AK247" s="35" t="str">
        <f>IF($K247=AK$4&amp;"-"&amp;AK$5,IF(COUNTIF($K$6:$K247,"="&amp;$K247)&gt;5,"",$J247),"")</f>
        <v/>
      </c>
      <c r="AL247" s="34" t="str">
        <f>IF($K247=AL$4&amp;"-"&amp;AL$5,IF(COUNTIF($K$6:$K247,"="&amp;$K247)&gt;5,"",$J247),"")</f>
        <v/>
      </c>
      <c r="AM247" s="33" t="str">
        <f>IF($K247=AM$4&amp;"-"&amp;AM$5,IF(COUNTIF($K$6:$K247,"="&amp;$K247)&gt;5,"",$J247),"")</f>
        <v/>
      </c>
      <c r="AO247" s="12"/>
      <c r="AP247" s="12"/>
      <c r="AQ247" s="18"/>
      <c r="AR247" s="12"/>
      <c r="AS247" s="16"/>
      <c r="AT247" s="12"/>
      <c r="AU247" s="12"/>
      <c r="AV247" s="12"/>
      <c r="AW247" s="12"/>
      <c r="AX247" s="12"/>
    </row>
    <row r="248" spans="1:50" hidden="1" x14ac:dyDescent="0.25">
      <c r="A248" s="27">
        <v>243</v>
      </c>
      <c r="B248" s="51" t="s">
        <v>695</v>
      </c>
      <c r="C248" s="10" t="s">
        <v>579</v>
      </c>
      <c r="D248" s="3" t="s">
        <v>622</v>
      </c>
      <c r="E248" s="4" t="s">
        <v>264</v>
      </c>
      <c r="F248" s="51" t="b">
        <v>0</v>
      </c>
      <c r="G248" s="4" t="s">
        <v>12</v>
      </c>
      <c r="H248" s="4">
        <f>COUNTIF(G$6:G248,G248)</f>
        <v>184</v>
      </c>
      <c r="I248" s="53" t="str">
        <f t="shared" si="8"/>
        <v/>
      </c>
      <c r="J248" s="53" t="str">
        <f>IF(I248="","",COUNTIF(I$6:I248,I248))</f>
        <v/>
      </c>
      <c r="K248" s="29" t="str">
        <f t="shared" si="9"/>
        <v>RR-M</v>
      </c>
      <c r="L248" s="32" t="str">
        <f>IF($K248=L$4&amp;"-"&amp;L$5,IF(COUNTIF($K$6:$K248,"="&amp;$K248)&gt;5,"",$H248),"")</f>
        <v/>
      </c>
      <c r="M248" s="35" t="str">
        <f>IF($K248=M$4&amp;"-"&amp;M$5,IF(COUNTIF($K$6:$K248,"="&amp;$K248)&gt;5,"",$H248),"")</f>
        <v/>
      </c>
      <c r="N248" s="34" t="str">
        <f>IF($K248=N$4&amp;"-"&amp;N$5,IF(COUNTIF($K$6:$K248,"="&amp;$K248)&gt;5,"",$H248),"")</f>
        <v/>
      </c>
      <c r="O248" s="35" t="str">
        <f>IF($K248=O$4&amp;"-"&amp;O$5,IF(COUNTIF($K$6:$K248,"="&amp;$K248)&gt;5,"",$H248),"")</f>
        <v/>
      </c>
      <c r="P248" s="34" t="str">
        <f>IF($K248=P$4&amp;"-"&amp;P$5,IF(COUNTIF($K$6:$K248,"="&amp;$K248)&gt;5,"",$H248),"")</f>
        <v/>
      </c>
      <c r="Q248" s="35" t="str">
        <f>IF($K248=Q$4&amp;"-"&amp;Q$5,IF(COUNTIF($K$6:$K248,"="&amp;$K248)&gt;5,"",$H248),"")</f>
        <v/>
      </c>
      <c r="R248" s="34" t="str">
        <f>IF($K248=R$4&amp;"-"&amp;R$5,IF(COUNTIF($K$6:$K248,"="&amp;$K248)&gt;5,"",$H248),"")</f>
        <v/>
      </c>
      <c r="S248" s="35" t="str">
        <f>IF($K248=S$4&amp;"-"&amp;S$5,IF(COUNTIF($K$6:$K248,"="&amp;$K248)&gt;5,"",$H248),"")</f>
        <v/>
      </c>
      <c r="T248" s="34" t="str">
        <f>IF($K248=T$4&amp;"-"&amp;T$5,IF(COUNTIF($K$6:$K248,"="&amp;$K248)&gt;5,"",$H248),"")</f>
        <v/>
      </c>
      <c r="U248" s="35" t="str">
        <f>IF($K248=U$4&amp;"-"&amp;U$5,IF(COUNTIF($K$6:$K248,"="&amp;$K248)&gt;5,"",$H248),"")</f>
        <v/>
      </c>
      <c r="V248" s="34" t="str">
        <f>IF($K248=V$4&amp;"-"&amp;V$5,IF(COUNTIF($K$6:$K248,"="&amp;$K248)&gt;5,"",$H248),"")</f>
        <v/>
      </c>
      <c r="W248" s="35" t="str">
        <f>IF($K248=W$4&amp;"-"&amp;W$5,IF(COUNTIF($K$6:$K248,"="&amp;$K248)&gt;5,"",$H248),"")</f>
        <v/>
      </c>
      <c r="X248" s="34" t="str">
        <f>IF($K248=X$4&amp;"-"&amp;X$5,IF(COUNTIF($K$6:$K248,"="&amp;$K248)&gt;5,"",$H248),"")</f>
        <v/>
      </c>
      <c r="Y248" s="35" t="str">
        <f>IF($K248=Y$4&amp;"-"&amp;Y$5,IF(COUNTIF($K$6:$K248,"="&amp;$K248)&gt;5,"",$H248),"")</f>
        <v/>
      </c>
      <c r="Z248" s="34" t="str">
        <f>IF($K248=Z$4&amp;"-"&amp;Z$5,IF(COUNTIF($K$6:$K248,"="&amp;$K248)&gt;5,"",$H248),"")</f>
        <v/>
      </c>
      <c r="AA248" s="33" t="str">
        <f>IF($K248=AA$4&amp;"-"&amp;AA$5,IF(COUNTIF($K$6:$K248,"="&amp;$K248)&gt;5,"",$H248),"")</f>
        <v/>
      </c>
      <c r="AB248" s="32" t="str">
        <f>IF($K248=AB$4&amp;"-"&amp;AB$5,IF(COUNTIF($K$6:$K248,"="&amp;$K248)&gt;5,"",$J248),"")</f>
        <v/>
      </c>
      <c r="AC248" s="35" t="str">
        <f>IF($K248=AC$4&amp;"-"&amp;AC$5,IF(COUNTIF($K$6:$K248,"="&amp;$K248)&gt;5,"",$J248),"")</f>
        <v/>
      </c>
      <c r="AD248" s="34" t="str">
        <f>IF($K248=AD$4&amp;"-"&amp;AD$5,IF(COUNTIF($K$6:$K248,"="&amp;$K248)&gt;5,"",$J248),"")</f>
        <v/>
      </c>
      <c r="AE248" s="35" t="str">
        <f>IF($K248=AE$4&amp;"-"&amp;AE$5,IF(COUNTIF($K$6:$K248,"="&amp;$K248)&gt;5,"",$J248),"")</f>
        <v/>
      </c>
      <c r="AF248" s="34" t="str">
        <f>IF($K248=AF$4&amp;"-"&amp;AF$5,IF(COUNTIF($K$6:$K248,"="&amp;$K248)&gt;5,"",$J248),"")</f>
        <v/>
      </c>
      <c r="AG248" s="35" t="str">
        <f>IF($K248=AG$4&amp;"-"&amp;AG$5,IF(COUNTIF($K$6:$K248,"="&amp;$K248)&gt;5,"",$J248),"")</f>
        <v/>
      </c>
      <c r="AH248" s="34" t="str">
        <f>IF($K248=AH$4&amp;"-"&amp;AH$5,IF(COUNTIF($K$6:$K248,"="&amp;$K248)&gt;5,"",$J248),"")</f>
        <v/>
      </c>
      <c r="AI248" s="35" t="str">
        <f>IF($K248=AI$4&amp;"-"&amp;AI$5,IF(COUNTIF($K$6:$K248,"="&amp;$K248)&gt;5,"",$J248),"")</f>
        <v/>
      </c>
      <c r="AJ248" s="34" t="str">
        <f>IF($K248=AJ$4&amp;"-"&amp;AJ$5,IF(COUNTIF($K$6:$K248,"="&amp;$K248)&gt;5,"",$J248),"")</f>
        <v/>
      </c>
      <c r="AK248" s="35" t="str">
        <f>IF($K248=AK$4&amp;"-"&amp;AK$5,IF(COUNTIF($K$6:$K248,"="&amp;$K248)&gt;5,"",$J248),"")</f>
        <v/>
      </c>
      <c r="AL248" s="34" t="str">
        <f>IF($K248=AL$4&amp;"-"&amp;AL$5,IF(COUNTIF($K$6:$K248,"="&amp;$K248)&gt;5,"",$J248),"")</f>
        <v/>
      </c>
      <c r="AM248" s="33" t="str">
        <f>IF($K248=AM$4&amp;"-"&amp;AM$5,IF(COUNTIF($K$6:$K248,"="&amp;$K248)&gt;5,"",$J248),"")</f>
        <v/>
      </c>
      <c r="AO248" s="12"/>
      <c r="AP248" s="12"/>
      <c r="AQ248" s="18"/>
      <c r="AR248" s="12"/>
      <c r="AS248" s="16"/>
      <c r="AT248" s="12"/>
      <c r="AU248" s="12"/>
      <c r="AV248" s="12"/>
      <c r="AW248" s="12"/>
      <c r="AX248" s="12"/>
    </row>
    <row r="249" spans="1:50" hidden="1" x14ac:dyDescent="0.25">
      <c r="A249" s="26">
        <v>244</v>
      </c>
      <c r="B249" s="51">
        <v>222</v>
      </c>
      <c r="C249" s="10" t="s">
        <v>580</v>
      </c>
      <c r="D249" s="3" t="s">
        <v>152</v>
      </c>
      <c r="E249" s="4" t="s">
        <v>4</v>
      </c>
      <c r="F249" s="55" t="b">
        <v>1</v>
      </c>
      <c r="G249" s="4" t="s">
        <v>13</v>
      </c>
      <c r="H249" s="4">
        <f>COUNTIF(G$6:G249,G249)</f>
        <v>60</v>
      </c>
      <c r="I249" s="53" t="str">
        <f t="shared" si="8"/>
        <v>F</v>
      </c>
      <c r="J249" s="53">
        <f>IF(I249="","",COUNTIF(I$6:I249,I249))</f>
        <v>57</v>
      </c>
      <c r="K249" s="29" t="str">
        <f t="shared" si="9"/>
        <v>NJ-F</v>
      </c>
      <c r="L249" s="32" t="str">
        <f>IF($K249=L$4&amp;"-"&amp;L$5,IF(COUNTIF($K$6:$K249,"="&amp;$K249)&gt;5,"",$H249),"")</f>
        <v/>
      </c>
      <c r="M249" s="35" t="str">
        <f>IF($K249=M$4&amp;"-"&amp;M$5,IF(COUNTIF($K$6:$K249,"="&amp;$K249)&gt;5,"",$H249),"")</f>
        <v/>
      </c>
      <c r="N249" s="34" t="str">
        <f>IF($K249=N$4&amp;"-"&amp;N$5,IF(COUNTIF($K$6:$K249,"="&amp;$K249)&gt;5,"",$H249),"")</f>
        <v/>
      </c>
      <c r="O249" s="35" t="str">
        <f>IF($K249=O$4&amp;"-"&amp;O$5,IF(COUNTIF($K$6:$K249,"="&amp;$K249)&gt;5,"",$H249),"")</f>
        <v/>
      </c>
      <c r="P249" s="34" t="str">
        <f>IF($K249=P$4&amp;"-"&amp;P$5,IF(COUNTIF($K$6:$K249,"="&amp;$K249)&gt;5,"",$H249),"")</f>
        <v/>
      </c>
      <c r="Q249" s="35" t="str">
        <f>IF($K249=Q$4&amp;"-"&amp;Q$5,IF(COUNTIF($K$6:$K249,"="&amp;$K249)&gt;5,"",$H249),"")</f>
        <v/>
      </c>
      <c r="R249" s="34" t="str">
        <f>IF($K249=R$4&amp;"-"&amp;R$5,IF(COUNTIF($K$6:$K249,"="&amp;$K249)&gt;5,"",$H249),"")</f>
        <v/>
      </c>
      <c r="S249" s="35" t="str">
        <f>IF($K249=S$4&amp;"-"&amp;S$5,IF(COUNTIF($K$6:$K249,"="&amp;$K249)&gt;5,"",$H249),"")</f>
        <v/>
      </c>
      <c r="T249" s="34" t="str">
        <f>IF($K249=T$4&amp;"-"&amp;T$5,IF(COUNTIF($K$6:$K249,"="&amp;$K249)&gt;5,"",$H249),"")</f>
        <v/>
      </c>
      <c r="U249" s="35" t="str">
        <f>IF($K249=U$4&amp;"-"&amp;U$5,IF(COUNTIF($K$6:$K249,"="&amp;$K249)&gt;5,"",$H249),"")</f>
        <v/>
      </c>
      <c r="V249" s="34" t="str">
        <f>IF($K249=V$4&amp;"-"&amp;V$5,IF(COUNTIF($K$6:$K249,"="&amp;$K249)&gt;5,"",$H249),"")</f>
        <v/>
      </c>
      <c r="W249" s="35" t="str">
        <f>IF($K249=W$4&amp;"-"&amp;W$5,IF(COUNTIF($K$6:$K249,"="&amp;$K249)&gt;5,"",$H249),"")</f>
        <v/>
      </c>
      <c r="X249" s="34" t="str">
        <f>IF($K249=X$4&amp;"-"&amp;X$5,IF(COUNTIF($K$6:$K249,"="&amp;$K249)&gt;5,"",$H249),"")</f>
        <v/>
      </c>
      <c r="Y249" s="35" t="str">
        <f>IF($K249=Y$4&amp;"-"&amp;Y$5,IF(COUNTIF($K$6:$K249,"="&amp;$K249)&gt;5,"",$H249),"")</f>
        <v/>
      </c>
      <c r="Z249" s="34" t="str">
        <f>IF($K249=Z$4&amp;"-"&amp;Z$5,IF(COUNTIF($K$6:$K249,"="&amp;$K249)&gt;5,"",$H249),"")</f>
        <v/>
      </c>
      <c r="AA249" s="33" t="str">
        <f>IF($K249=AA$4&amp;"-"&amp;AA$5,IF(COUNTIF($K$6:$K249,"="&amp;$K249)&gt;5,"",$H249),"")</f>
        <v/>
      </c>
      <c r="AB249" s="32" t="str">
        <f>IF($K249=AB$4&amp;"-"&amp;AB$5,IF(COUNTIF($K$6:$K249,"="&amp;$K249)&gt;5,"",$J249),"")</f>
        <v/>
      </c>
      <c r="AC249" s="35" t="str">
        <f>IF($K249=AC$4&amp;"-"&amp;AC$5,IF(COUNTIF($K$6:$K249,"="&amp;$K249)&gt;5,"",$J249),"")</f>
        <v/>
      </c>
      <c r="AD249" s="34" t="str">
        <f>IF($K249=AD$4&amp;"-"&amp;AD$5,IF(COUNTIF($K$6:$K249,"="&amp;$K249)&gt;5,"",$J249),"")</f>
        <v/>
      </c>
      <c r="AE249" s="35" t="str">
        <f>IF($K249=AE$4&amp;"-"&amp;AE$5,IF(COUNTIF($K$6:$K249,"="&amp;$K249)&gt;5,"",$J249),"")</f>
        <v/>
      </c>
      <c r="AF249" s="34" t="str">
        <f>IF($K249=AF$4&amp;"-"&amp;AF$5,IF(COUNTIF($K$6:$K249,"="&amp;$K249)&gt;5,"",$J249),"")</f>
        <v/>
      </c>
      <c r="AG249" s="35" t="str">
        <f>IF($K249=AG$4&amp;"-"&amp;AG$5,IF(COUNTIF($K$6:$K249,"="&amp;$K249)&gt;5,"",$J249),"")</f>
        <v/>
      </c>
      <c r="AH249" s="34" t="str">
        <f>IF($K249=AH$4&amp;"-"&amp;AH$5,IF(COUNTIF($K$6:$K249,"="&amp;$K249)&gt;5,"",$J249),"")</f>
        <v/>
      </c>
      <c r="AI249" s="35" t="str">
        <f>IF($K249=AI$4&amp;"-"&amp;AI$5,IF(COUNTIF($K$6:$K249,"="&amp;$K249)&gt;5,"",$J249),"")</f>
        <v/>
      </c>
      <c r="AJ249" s="34" t="str">
        <f>IF($K249=AJ$4&amp;"-"&amp;AJ$5,IF(COUNTIF($K$6:$K249,"="&amp;$K249)&gt;5,"",$J249),"")</f>
        <v/>
      </c>
      <c r="AK249" s="35" t="str">
        <f>IF($K249=AK$4&amp;"-"&amp;AK$5,IF(COUNTIF($K$6:$K249,"="&amp;$K249)&gt;5,"",$J249),"")</f>
        <v/>
      </c>
      <c r="AL249" s="34" t="str">
        <f>IF($K249=AL$4&amp;"-"&amp;AL$5,IF(COUNTIF($K$6:$K249,"="&amp;$K249)&gt;5,"",$J249),"")</f>
        <v/>
      </c>
      <c r="AM249" s="33" t="str">
        <f>IF($K249=AM$4&amp;"-"&amp;AM$5,IF(COUNTIF($K$6:$K249,"="&amp;$K249)&gt;5,"",$J249),"")</f>
        <v/>
      </c>
      <c r="AO249" s="12"/>
      <c r="AP249" s="12"/>
      <c r="AQ249" s="18"/>
      <c r="AR249" s="12"/>
      <c r="AS249" s="16"/>
      <c r="AT249" s="12"/>
      <c r="AU249" s="12"/>
      <c r="AV249" s="12"/>
      <c r="AW249" s="12"/>
      <c r="AX249" s="12"/>
    </row>
    <row r="250" spans="1:50" hidden="1" x14ac:dyDescent="0.25">
      <c r="A250" s="27">
        <v>245</v>
      </c>
      <c r="B250" s="51">
        <v>223</v>
      </c>
      <c r="C250" s="10" t="s">
        <v>581</v>
      </c>
      <c r="D250" s="3" t="s">
        <v>138</v>
      </c>
      <c r="E250" s="4" t="s">
        <v>2</v>
      </c>
      <c r="F250" s="51" t="b">
        <v>1</v>
      </c>
      <c r="G250" s="4" t="s">
        <v>12</v>
      </c>
      <c r="H250" s="4">
        <f>COUNTIF(G$6:G250,G250)</f>
        <v>185</v>
      </c>
      <c r="I250" s="53" t="str">
        <f t="shared" si="8"/>
        <v>M</v>
      </c>
      <c r="J250" s="53">
        <f>IF(I250="","",COUNTIF(I$6:I250,I250))</f>
        <v>166</v>
      </c>
      <c r="K250" s="29" t="str">
        <f t="shared" si="9"/>
        <v>Ely-M</v>
      </c>
      <c r="L250" s="32" t="str">
        <f>IF($K250=L$4&amp;"-"&amp;L$5,IF(COUNTIF($K$6:$K250,"="&amp;$K250)&gt;5,"",$H250),"")</f>
        <v/>
      </c>
      <c r="M250" s="35" t="str">
        <f>IF($K250=M$4&amp;"-"&amp;M$5,IF(COUNTIF($K$6:$K250,"="&amp;$K250)&gt;5,"",$H250),"")</f>
        <v/>
      </c>
      <c r="N250" s="34" t="str">
        <f>IF($K250=N$4&amp;"-"&amp;N$5,IF(COUNTIF($K$6:$K250,"="&amp;$K250)&gt;5,"",$H250),"")</f>
        <v/>
      </c>
      <c r="O250" s="35" t="str">
        <f>IF($K250=O$4&amp;"-"&amp;O$5,IF(COUNTIF($K$6:$K250,"="&amp;$K250)&gt;5,"",$H250),"")</f>
        <v/>
      </c>
      <c r="P250" s="34" t="str">
        <f>IF($K250=P$4&amp;"-"&amp;P$5,IF(COUNTIF($K$6:$K250,"="&amp;$K250)&gt;5,"",$H250),"")</f>
        <v/>
      </c>
      <c r="Q250" s="35" t="str">
        <f>IF($K250=Q$4&amp;"-"&amp;Q$5,IF(COUNTIF($K$6:$K250,"="&amp;$K250)&gt;5,"",$H250),"")</f>
        <v/>
      </c>
      <c r="R250" s="34" t="str">
        <f>IF($K250=R$4&amp;"-"&amp;R$5,IF(COUNTIF($K$6:$K250,"="&amp;$K250)&gt;5,"",$H250),"")</f>
        <v/>
      </c>
      <c r="S250" s="35" t="str">
        <f>IF($K250=S$4&amp;"-"&amp;S$5,IF(COUNTIF($K$6:$K250,"="&amp;$K250)&gt;5,"",$H250),"")</f>
        <v/>
      </c>
      <c r="T250" s="34" t="str">
        <f>IF($K250=T$4&amp;"-"&amp;T$5,IF(COUNTIF($K$6:$K250,"="&amp;$K250)&gt;5,"",$H250),"")</f>
        <v/>
      </c>
      <c r="U250" s="35" t="str">
        <f>IF($K250=U$4&amp;"-"&amp;U$5,IF(COUNTIF($K$6:$K250,"="&amp;$K250)&gt;5,"",$H250),"")</f>
        <v/>
      </c>
      <c r="V250" s="34" t="str">
        <f>IF($K250=V$4&amp;"-"&amp;V$5,IF(COUNTIF($K$6:$K250,"="&amp;$K250)&gt;5,"",$H250),"")</f>
        <v/>
      </c>
      <c r="W250" s="35" t="str">
        <f>IF($K250=W$4&amp;"-"&amp;W$5,IF(COUNTIF($K$6:$K250,"="&amp;$K250)&gt;5,"",$H250),"")</f>
        <v/>
      </c>
      <c r="X250" s="34" t="str">
        <f>IF($K250=X$4&amp;"-"&amp;X$5,IF(COUNTIF($K$6:$K250,"="&amp;$K250)&gt;5,"",$H250),"")</f>
        <v/>
      </c>
      <c r="Y250" s="35" t="str">
        <f>IF($K250=Y$4&amp;"-"&amp;Y$5,IF(COUNTIF($K$6:$K250,"="&amp;$K250)&gt;5,"",$H250),"")</f>
        <v/>
      </c>
      <c r="Z250" s="34" t="str">
        <f>IF($K250=Z$4&amp;"-"&amp;Z$5,IF(COUNTIF($K$6:$K250,"="&amp;$K250)&gt;5,"",$H250),"")</f>
        <v/>
      </c>
      <c r="AA250" s="33" t="str">
        <f>IF($K250=AA$4&amp;"-"&amp;AA$5,IF(COUNTIF($K$6:$K250,"="&amp;$K250)&gt;5,"",$H250),"")</f>
        <v/>
      </c>
      <c r="AB250" s="32" t="str">
        <f>IF($K250=AB$4&amp;"-"&amp;AB$5,IF(COUNTIF($K$6:$K250,"="&amp;$K250)&gt;5,"",$J250),"")</f>
        <v/>
      </c>
      <c r="AC250" s="35" t="str">
        <f>IF($K250=AC$4&amp;"-"&amp;AC$5,IF(COUNTIF($K$6:$K250,"="&amp;$K250)&gt;5,"",$J250),"")</f>
        <v/>
      </c>
      <c r="AD250" s="34" t="str">
        <f>IF($K250=AD$4&amp;"-"&amp;AD$5,IF(COUNTIF($K$6:$K250,"="&amp;$K250)&gt;5,"",$J250),"")</f>
        <v/>
      </c>
      <c r="AE250" s="35" t="str">
        <f>IF($K250=AE$4&amp;"-"&amp;AE$5,IF(COUNTIF($K$6:$K250,"="&amp;$K250)&gt;5,"",$J250),"")</f>
        <v/>
      </c>
      <c r="AF250" s="34" t="str">
        <f>IF($K250=AF$4&amp;"-"&amp;AF$5,IF(COUNTIF($K$6:$K250,"="&amp;$K250)&gt;5,"",$J250),"")</f>
        <v/>
      </c>
      <c r="AG250" s="35" t="str">
        <f>IF($K250=AG$4&amp;"-"&amp;AG$5,IF(COUNTIF($K$6:$K250,"="&amp;$K250)&gt;5,"",$J250),"")</f>
        <v/>
      </c>
      <c r="AH250" s="34" t="str">
        <f>IF($K250=AH$4&amp;"-"&amp;AH$5,IF(COUNTIF($K$6:$K250,"="&amp;$K250)&gt;5,"",$J250),"")</f>
        <v/>
      </c>
      <c r="AI250" s="35" t="str">
        <f>IF($K250=AI$4&amp;"-"&amp;AI$5,IF(COUNTIF($K$6:$K250,"="&amp;$K250)&gt;5,"",$J250),"")</f>
        <v/>
      </c>
      <c r="AJ250" s="34" t="str">
        <f>IF($K250=AJ$4&amp;"-"&amp;AJ$5,IF(COUNTIF($K$6:$K250,"="&amp;$K250)&gt;5,"",$J250),"")</f>
        <v/>
      </c>
      <c r="AK250" s="35" t="str">
        <f>IF($K250=AK$4&amp;"-"&amp;AK$5,IF(COUNTIF($K$6:$K250,"="&amp;$K250)&gt;5,"",$J250),"")</f>
        <v/>
      </c>
      <c r="AL250" s="34" t="str">
        <f>IF($K250=AL$4&amp;"-"&amp;AL$5,IF(COUNTIF($K$6:$K250,"="&amp;$K250)&gt;5,"",$J250),"")</f>
        <v/>
      </c>
      <c r="AM250" s="33" t="str">
        <f>IF($K250=AM$4&amp;"-"&amp;AM$5,IF(COUNTIF($K$6:$K250,"="&amp;$K250)&gt;5,"",$J250),"")</f>
        <v/>
      </c>
      <c r="AO250" s="12"/>
      <c r="AP250" s="12"/>
      <c r="AQ250" s="18"/>
      <c r="AR250" s="12"/>
      <c r="AS250" s="16"/>
      <c r="AT250" s="12"/>
      <c r="AU250" s="12"/>
      <c r="AV250" s="12"/>
      <c r="AW250" s="12"/>
      <c r="AX250" s="12"/>
    </row>
    <row r="251" spans="1:50" hidden="1" x14ac:dyDescent="0.25">
      <c r="A251" s="26">
        <v>246</v>
      </c>
      <c r="B251" s="51">
        <v>224</v>
      </c>
      <c r="C251" s="10" t="s">
        <v>581</v>
      </c>
      <c r="D251" s="3" t="s">
        <v>647</v>
      </c>
      <c r="E251" s="4" t="s">
        <v>5</v>
      </c>
      <c r="F251" s="55" t="b">
        <v>1</v>
      </c>
      <c r="G251" s="4" t="s">
        <v>12</v>
      </c>
      <c r="H251" s="4">
        <f>COUNTIF(G$6:G251,G251)</f>
        <v>186</v>
      </c>
      <c r="I251" s="53" t="str">
        <f t="shared" si="8"/>
        <v>M</v>
      </c>
      <c r="J251" s="53">
        <f>IF(I251="","",COUNTIF(I$6:I251,I251))</f>
        <v>167</v>
      </c>
      <c r="K251" s="29" t="str">
        <f t="shared" si="9"/>
        <v>SS-M</v>
      </c>
      <c r="L251" s="32" t="str">
        <f>IF($K251=L$4&amp;"-"&amp;L$5,IF(COUNTIF($K$6:$K251,"="&amp;$K251)&gt;5,"",$H251),"")</f>
        <v/>
      </c>
      <c r="M251" s="35" t="str">
        <f>IF($K251=M$4&amp;"-"&amp;M$5,IF(COUNTIF($K$6:$K251,"="&amp;$K251)&gt;5,"",$H251),"")</f>
        <v/>
      </c>
      <c r="N251" s="34" t="str">
        <f>IF($K251=N$4&amp;"-"&amp;N$5,IF(COUNTIF($K$6:$K251,"="&amp;$K251)&gt;5,"",$H251),"")</f>
        <v/>
      </c>
      <c r="O251" s="35" t="str">
        <f>IF($K251=O$4&amp;"-"&amp;O$5,IF(COUNTIF($K$6:$K251,"="&amp;$K251)&gt;5,"",$H251),"")</f>
        <v/>
      </c>
      <c r="P251" s="34" t="str">
        <f>IF($K251=P$4&amp;"-"&amp;P$5,IF(COUNTIF($K$6:$K251,"="&amp;$K251)&gt;5,"",$H251),"")</f>
        <v/>
      </c>
      <c r="Q251" s="35" t="str">
        <f>IF($K251=Q$4&amp;"-"&amp;Q$5,IF(COUNTIF($K$6:$K251,"="&amp;$K251)&gt;5,"",$H251),"")</f>
        <v/>
      </c>
      <c r="R251" s="34" t="str">
        <f>IF($K251=R$4&amp;"-"&amp;R$5,IF(COUNTIF($K$6:$K251,"="&amp;$K251)&gt;5,"",$H251),"")</f>
        <v/>
      </c>
      <c r="S251" s="35" t="str">
        <f>IF($K251=S$4&amp;"-"&amp;S$5,IF(COUNTIF($K$6:$K251,"="&amp;$K251)&gt;5,"",$H251),"")</f>
        <v/>
      </c>
      <c r="T251" s="34" t="str">
        <f>IF($K251=T$4&amp;"-"&amp;T$5,IF(COUNTIF($K$6:$K251,"="&amp;$K251)&gt;5,"",$H251),"")</f>
        <v/>
      </c>
      <c r="U251" s="35" t="str">
        <f>IF($K251=U$4&amp;"-"&amp;U$5,IF(COUNTIF($K$6:$K251,"="&amp;$K251)&gt;5,"",$H251),"")</f>
        <v/>
      </c>
      <c r="V251" s="34" t="str">
        <f>IF($K251=V$4&amp;"-"&amp;V$5,IF(COUNTIF($K$6:$K251,"="&amp;$K251)&gt;5,"",$H251),"")</f>
        <v/>
      </c>
      <c r="W251" s="35" t="str">
        <f>IF($K251=W$4&amp;"-"&amp;W$5,IF(COUNTIF($K$6:$K251,"="&amp;$K251)&gt;5,"",$H251),"")</f>
        <v/>
      </c>
      <c r="X251" s="34" t="str">
        <f>IF($K251=X$4&amp;"-"&amp;X$5,IF(COUNTIF($K$6:$K251,"="&amp;$K251)&gt;5,"",$H251),"")</f>
        <v/>
      </c>
      <c r="Y251" s="35" t="str">
        <f>IF($K251=Y$4&amp;"-"&amp;Y$5,IF(COUNTIF($K$6:$K251,"="&amp;$K251)&gt;5,"",$H251),"")</f>
        <v/>
      </c>
      <c r="Z251" s="34" t="str">
        <f>IF($K251=Z$4&amp;"-"&amp;Z$5,IF(COUNTIF($K$6:$K251,"="&amp;$K251)&gt;5,"",$H251),"")</f>
        <v/>
      </c>
      <c r="AA251" s="33" t="str">
        <f>IF($K251=AA$4&amp;"-"&amp;AA$5,IF(COUNTIF($K$6:$K251,"="&amp;$K251)&gt;5,"",$H251),"")</f>
        <v/>
      </c>
      <c r="AB251" s="32" t="str">
        <f>IF($K251=AB$4&amp;"-"&amp;AB$5,IF(COUNTIF($K$6:$K251,"="&amp;$K251)&gt;5,"",$J251),"")</f>
        <v/>
      </c>
      <c r="AC251" s="35" t="str">
        <f>IF($K251=AC$4&amp;"-"&amp;AC$5,IF(COUNTIF($K$6:$K251,"="&amp;$K251)&gt;5,"",$J251),"")</f>
        <v/>
      </c>
      <c r="AD251" s="34" t="str">
        <f>IF($K251=AD$4&amp;"-"&amp;AD$5,IF(COUNTIF($K$6:$K251,"="&amp;$K251)&gt;5,"",$J251),"")</f>
        <v/>
      </c>
      <c r="AE251" s="35" t="str">
        <f>IF($K251=AE$4&amp;"-"&amp;AE$5,IF(COUNTIF($K$6:$K251,"="&amp;$K251)&gt;5,"",$J251),"")</f>
        <v/>
      </c>
      <c r="AF251" s="34" t="str">
        <f>IF($K251=AF$4&amp;"-"&amp;AF$5,IF(COUNTIF($K$6:$K251,"="&amp;$K251)&gt;5,"",$J251),"")</f>
        <v/>
      </c>
      <c r="AG251" s="35" t="str">
        <f>IF($K251=AG$4&amp;"-"&amp;AG$5,IF(COUNTIF($K$6:$K251,"="&amp;$K251)&gt;5,"",$J251),"")</f>
        <v/>
      </c>
      <c r="AH251" s="34" t="str">
        <f>IF($K251=AH$4&amp;"-"&amp;AH$5,IF(COUNTIF($K$6:$K251,"="&amp;$K251)&gt;5,"",$J251),"")</f>
        <v/>
      </c>
      <c r="AI251" s="35" t="str">
        <f>IF($K251=AI$4&amp;"-"&amp;AI$5,IF(COUNTIF($K$6:$K251,"="&amp;$K251)&gt;5,"",$J251),"")</f>
        <v/>
      </c>
      <c r="AJ251" s="34" t="str">
        <f>IF($K251=AJ$4&amp;"-"&amp;AJ$5,IF(COUNTIF($K$6:$K251,"="&amp;$K251)&gt;5,"",$J251),"")</f>
        <v/>
      </c>
      <c r="AK251" s="35" t="str">
        <f>IF($K251=AK$4&amp;"-"&amp;AK$5,IF(COUNTIF($K$6:$K251,"="&amp;$K251)&gt;5,"",$J251),"")</f>
        <v/>
      </c>
      <c r="AL251" s="34" t="str">
        <f>IF($K251=AL$4&amp;"-"&amp;AL$5,IF(COUNTIF($K$6:$K251,"="&amp;$K251)&gt;5,"",$J251),"")</f>
        <v/>
      </c>
      <c r="AM251" s="33" t="str">
        <f>IF($K251=AM$4&amp;"-"&amp;AM$5,IF(COUNTIF($K$6:$K251,"="&amp;$K251)&gt;5,"",$J251),"")</f>
        <v/>
      </c>
      <c r="AO251" s="12"/>
      <c r="AP251" s="12"/>
      <c r="AQ251" s="18"/>
      <c r="AR251" s="12"/>
      <c r="AS251" s="16"/>
      <c r="AT251" s="12"/>
      <c r="AU251" s="12"/>
      <c r="AV251" s="12"/>
      <c r="AW251" s="12"/>
      <c r="AX251" s="12"/>
    </row>
    <row r="252" spans="1:50" hidden="1" x14ac:dyDescent="0.25">
      <c r="A252" s="27">
        <v>247</v>
      </c>
      <c r="B252" s="51">
        <v>225</v>
      </c>
      <c r="C252" s="10" t="s">
        <v>430</v>
      </c>
      <c r="D252" s="3" t="s">
        <v>151</v>
      </c>
      <c r="E252" s="4" t="s">
        <v>0</v>
      </c>
      <c r="F252" s="51" t="b">
        <v>1</v>
      </c>
      <c r="G252" s="4" t="s">
        <v>13</v>
      </c>
      <c r="H252" s="4">
        <f>COUNTIF(G$6:G252,G252)</f>
        <v>61</v>
      </c>
      <c r="I252" s="53" t="str">
        <f t="shared" si="8"/>
        <v>F</v>
      </c>
      <c r="J252" s="53">
        <f>IF(I252="","",COUNTIF(I$6:I252,I252))</f>
        <v>58</v>
      </c>
      <c r="K252" s="29" t="str">
        <f t="shared" si="9"/>
        <v>C&amp;C-F</v>
      </c>
      <c r="L252" s="32" t="str">
        <f>IF($K252=L$4&amp;"-"&amp;L$5,IF(COUNTIF($K$6:$K252,"="&amp;$K252)&gt;5,"",$H252),"")</f>
        <v/>
      </c>
      <c r="M252" s="35" t="str">
        <f>IF($K252=M$4&amp;"-"&amp;M$5,IF(COUNTIF($K$6:$K252,"="&amp;$K252)&gt;5,"",$H252),"")</f>
        <v/>
      </c>
      <c r="N252" s="34" t="str">
        <f>IF($K252=N$4&amp;"-"&amp;N$5,IF(COUNTIF($K$6:$K252,"="&amp;$K252)&gt;5,"",$H252),"")</f>
        <v/>
      </c>
      <c r="O252" s="35" t="str">
        <f>IF($K252=O$4&amp;"-"&amp;O$5,IF(COUNTIF($K$6:$K252,"="&amp;$K252)&gt;5,"",$H252),"")</f>
        <v/>
      </c>
      <c r="P252" s="34" t="str">
        <f>IF($K252=P$4&amp;"-"&amp;P$5,IF(COUNTIF($K$6:$K252,"="&amp;$K252)&gt;5,"",$H252),"")</f>
        <v/>
      </c>
      <c r="Q252" s="35" t="str">
        <f>IF($K252=Q$4&amp;"-"&amp;Q$5,IF(COUNTIF($K$6:$K252,"="&amp;$K252)&gt;5,"",$H252),"")</f>
        <v/>
      </c>
      <c r="R252" s="34" t="str">
        <f>IF($K252=R$4&amp;"-"&amp;R$5,IF(COUNTIF($K$6:$K252,"="&amp;$K252)&gt;5,"",$H252),"")</f>
        <v/>
      </c>
      <c r="S252" s="35" t="str">
        <f>IF($K252=S$4&amp;"-"&amp;S$5,IF(COUNTIF($K$6:$K252,"="&amp;$K252)&gt;5,"",$H252),"")</f>
        <v/>
      </c>
      <c r="T252" s="34" t="str">
        <f>IF($K252=T$4&amp;"-"&amp;T$5,IF(COUNTIF($K$6:$K252,"="&amp;$K252)&gt;5,"",$H252),"")</f>
        <v/>
      </c>
      <c r="U252" s="35" t="str">
        <f>IF($K252=U$4&amp;"-"&amp;U$5,IF(COUNTIF($K$6:$K252,"="&amp;$K252)&gt;5,"",$H252),"")</f>
        <v/>
      </c>
      <c r="V252" s="34" t="str">
        <f>IF($K252=V$4&amp;"-"&amp;V$5,IF(COUNTIF($K$6:$K252,"="&amp;$K252)&gt;5,"",$H252),"")</f>
        <v/>
      </c>
      <c r="W252" s="35" t="str">
        <f>IF($K252=W$4&amp;"-"&amp;W$5,IF(COUNTIF($K$6:$K252,"="&amp;$K252)&gt;5,"",$H252),"")</f>
        <v/>
      </c>
      <c r="X252" s="34" t="str">
        <f>IF($K252=X$4&amp;"-"&amp;X$5,IF(COUNTIF($K$6:$K252,"="&amp;$K252)&gt;5,"",$H252),"")</f>
        <v/>
      </c>
      <c r="Y252" s="35" t="str">
        <f>IF($K252=Y$4&amp;"-"&amp;Y$5,IF(COUNTIF($K$6:$K252,"="&amp;$K252)&gt;5,"",$H252),"")</f>
        <v/>
      </c>
      <c r="Z252" s="34" t="str">
        <f>IF($K252=Z$4&amp;"-"&amp;Z$5,IF(COUNTIF($K$6:$K252,"="&amp;$K252)&gt;5,"",$H252),"")</f>
        <v/>
      </c>
      <c r="AA252" s="33" t="str">
        <f>IF($K252=AA$4&amp;"-"&amp;AA$5,IF(COUNTIF($K$6:$K252,"="&amp;$K252)&gt;5,"",$H252),"")</f>
        <v/>
      </c>
      <c r="AB252" s="32" t="str">
        <f>IF($K252=AB$4&amp;"-"&amp;AB$5,IF(COUNTIF($K$6:$K252,"="&amp;$K252)&gt;5,"",$J252),"")</f>
        <v/>
      </c>
      <c r="AC252" s="35" t="str">
        <f>IF($K252=AC$4&amp;"-"&amp;AC$5,IF(COUNTIF($K$6:$K252,"="&amp;$K252)&gt;5,"",$J252),"")</f>
        <v/>
      </c>
      <c r="AD252" s="34" t="str">
        <f>IF($K252=AD$4&amp;"-"&amp;AD$5,IF(COUNTIF($K$6:$K252,"="&amp;$K252)&gt;5,"",$J252),"")</f>
        <v/>
      </c>
      <c r="AE252" s="35" t="str">
        <f>IF($K252=AE$4&amp;"-"&amp;AE$5,IF(COUNTIF($K$6:$K252,"="&amp;$K252)&gt;5,"",$J252),"")</f>
        <v/>
      </c>
      <c r="AF252" s="34" t="str">
        <f>IF($K252=AF$4&amp;"-"&amp;AF$5,IF(COUNTIF($K$6:$K252,"="&amp;$K252)&gt;5,"",$J252),"")</f>
        <v/>
      </c>
      <c r="AG252" s="35" t="str">
        <f>IF($K252=AG$4&amp;"-"&amp;AG$5,IF(COUNTIF($K$6:$K252,"="&amp;$K252)&gt;5,"",$J252),"")</f>
        <v/>
      </c>
      <c r="AH252" s="34" t="str">
        <f>IF($K252=AH$4&amp;"-"&amp;AH$5,IF(COUNTIF($K$6:$K252,"="&amp;$K252)&gt;5,"",$J252),"")</f>
        <v/>
      </c>
      <c r="AI252" s="35" t="str">
        <f>IF($K252=AI$4&amp;"-"&amp;AI$5,IF(COUNTIF($K$6:$K252,"="&amp;$K252)&gt;5,"",$J252),"")</f>
        <v/>
      </c>
      <c r="AJ252" s="34" t="str">
        <f>IF($K252=AJ$4&amp;"-"&amp;AJ$5,IF(COUNTIF($K$6:$K252,"="&amp;$K252)&gt;5,"",$J252),"")</f>
        <v/>
      </c>
      <c r="AK252" s="35" t="str">
        <f>IF($K252=AK$4&amp;"-"&amp;AK$5,IF(COUNTIF($K$6:$K252,"="&amp;$K252)&gt;5,"",$J252),"")</f>
        <v/>
      </c>
      <c r="AL252" s="34" t="str">
        <f>IF($K252=AL$4&amp;"-"&amp;AL$5,IF(COUNTIF($K$6:$K252,"="&amp;$K252)&gt;5,"",$J252),"")</f>
        <v/>
      </c>
      <c r="AM252" s="33" t="str">
        <f>IF($K252=AM$4&amp;"-"&amp;AM$5,IF(COUNTIF($K$6:$K252,"="&amp;$K252)&gt;5,"",$J252),"")</f>
        <v/>
      </c>
      <c r="AO252" s="12"/>
      <c r="AP252" s="12"/>
      <c r="AQ252" s="18"/>
      <c r="AR252" s="12"/>
      <c r="AS252" s="16"/>
      <c r="AT252" s="12"/>
      <c r="AU252" s="12"/>
      <c r="AV252" s="12"/>
      <c r="AW252" s="12"/>
      <c r="AX252" s="12"/>
    </row>
    <row r="253" spans="1:50" hidden="1" x14ac:dyDescent="0.25">
      <c r="A253" s="26">
        <v>248</v>
      </c>
      <c r="B253" s="51">
        <v>226</v>
      </c>
      <c r="C253" s="10" t="s">
        <v>582</v>
      </c>
      <c r="D253" s="3" t="s">
        <v>52</v>
      </c>
      <c r="E253" s="4" t="s">
        <v>4</v>
      </c>
      <c r="F253" s="55" t="b">
        <v>1</v>
      </c>
      <c r="G253" s="4" t="s">
        <v>12</v>
      </c>
      <c r="H253" s="4">
        <f>COUNTIF(G$6:G253,G253)</f>
        <v>187</v>
      </c>
      <c r="I253" s="53" t="str">
        <f t="shared" si="8"/>
        <v>M</v>
      </c>
      <c r="J253" s="53">
        <f>IF(I253="","",COUNTIF(I$6:I253,I253))</f>
        <v>168</v>
      </c>
      <c r="K253" s="29" t="str">
        <f t="shared" si="9"/>
        <v>NJ-M</v>
      </c>
      <c r="L253" s="32" t="str">
        <f>IF($K253=L$4&amp;"-"&amp;L$5,IF(COUNTIF($K$6:$K253,"="&amp;$K253)&gt;5,"",$H253),"")</f>
        <v/>
      </c>
      <c r="M253" s="35" t="str">
        <f>IF($K253=M$4&amp;"-"&amp;M$5,IF(COUNTIF($K$6:$K253,"="&amp;$K253)&gt;5,"",$H253),"")</f>
        <v/>
      </c>
      <c r="N253" s="34" t="str">
        <f>IF($K253=N$4&amp;"-"&amp;N$5,IF(COUNTIF($K$6:$K253,"="&amp;$K253)&gt;5,"",$H253),"")</f>
        <v/>
      </c>
      <c r="O253" s="35" t="str">
        <f>IF($K253=O$4&amp;"-"&amp;O$5,IF(COUNTIF($K$6:$K253,"="&amp;$K253)&gt;5,"",$H253),"")</f>
        <v/>
      </c>
      <c r="P253" s="34" t="str">
        <f>IF($K253=P$4&amp;"-"&amp;P$5,IF(COUNTIF($K$6:$K253,"="&amp;$K253)&gt;5,"",$H253),"")</f>
        <v/>
      </c>
      <c r="Q253" s="35" t="str">
        <f>IF($K253=Q$4&amp;"-"&amp;Q$5,IF(COUNTIF($K$6:$K253,"="&amp;$K253)&gt;5,"",$H253),"")</f>
        <v/>
      </c>
      <c r="R253" s="34" t="str">
        <f>IF($K253=R$4&amp;"-"&amp;R$5,IF(COUNTIF($K$6:$K253,"="&amp;$K253)&gt;5,"",$H253),"")</f>
        <v/>
      </c>
      <c r="S253" s="35" t="str">
        <f>IF($K253=S$4&amp;"-"&amp;S$5,IF(COUNTIF($K$6:$K253,"="&amp;$K253)&gt;5,"",$H253),"")</f>
        <v/>
      </c>
      <c r="T253" s="34" t="str">
        <f>IF($K253=T$4&amp;"-"&amp;T$5,IF(COUNTIF($K$6:$K253,"="&amp;$K253)&gt;5,"",$H253),"")</f>
        <v/>
      </c>
      <c r="U253" s="35" t="str">
        <f>IF($K253=U$4&amp;"-"&amp;U$5,IF(COUNTIF($K$6:$K253,"="&amp;$K253)&gt;5,"",$H253),"")</f>
        <v/>
      </c>
      <c r="V253" s="34" t="str">
        <f>IF($K253=V$4&amp;"-"&amp;V$5,IF(COUNTIF($K$6:$K253,"="&amp;$K253)&gt;5,"",$H253),"")</f>
        <v/>
      </c>
      <c r="W253" s="35" t="str">
        <f>IF($K253=W$4&amp;"-"&amp;W$5,IF(COUNTIF($K$6:$K253,"="&amp;$K253)&gt;5,"",$H253),"")</f>
        <v/>
      </c>
      <c r="X253" s="34" t="str">
        <f>IF($K253=X$4&amp;"-"&amp;X$5,IF(COUNTIF($K$6:$K253,"="&amp;$K253)&gt;5,"",$H253),"")</f>
        <v/>
      </c>
      <c r="Y253" s="35" t="str">
        <f>IF($K253=Y$4&amp;"-"&amp;Y$5,IF(COUNTIF($K$6:$K253,"="&amp;$K253)&gt;5,"",$H253),"")</f>
        <v/>
      </c>
      <c r="Z253" s="34" t="str">
        <f>IF($K253=Z$4&amp;"-"&amp;Z$5,IF(COUNTIF($K$6:$K253,"="&amp;$K253)&gt;5,"",$H253),"")</f>
        <v/>
      </c>
      <c r="AA253" s="33" t="str">
        <f>IF($K253=AA$4&amp;"-"&amp;AA$5,IF(COUNTIF($K$6:$K253,"="&amp;$K253)&gt;5,"",$H253),"")</f>
        <v/>
      </c>
      <c r="AB253" s="32" t="str">
        <f>IF($K253=AB$4&amp;"-"&amp;AB$5,IF(COUNTIF($K$6:$K253,"="&amp;$K253)&gt;5,"",$J253),"")</f>
        <v/>
      </c>
      <c r="AC253" s="35" t="str">
        <f>IF($K253=AC$4&amp;"-"&amp;AC$5,IF(COUNTIF($K$6:$K253,"="&amp;$K253)&gt;5,"",$J253),"")</f>
        <v/>
      </c>
      <c r="AD253" s="34" t="str">
        <f>IF($K253=AD$4&amp;"-"&amp;AD$5,IF(COUNTIF($K$6:$K253,"="&amp;$K253)&gt;5,"",$J253),"")</f>
        <v/>
      </c>
      <c r="AE253" s="35" t="str">
        <f>IF($K253=AE$4&amp;"-"&amp;AE$5,IF(COUNTIF($K$6:$K253,"="&amp;$K253)&gt;5,"",$J253),"")</f>
        <v/>
      </c>
      <c r="AF253" s="34" t="str">
        <f>IF($K253=AF$4&amp;"-"&amp;AF$5,IF(COUNTIF($K$6:$K253,"="&amp;$K253)&gt;5,"",$J253),"")</f>
        <v/>
      </c>
      <c r="AG253" s="35" t="str">
        <f>IF($K253=AG$4&amp;"-"&amp;AG$5,IF(COUNTIF($K$6:$K253,"="&amp;$K253)&gt;5,"",$J253),"")</f>
        <v/>
      </c>
      <c r="AH253" s="34" t="str">
        <f>IF($K253=AH$4&amp;"-"&amp;AH$5,IF(COUNTIF($K$6:$K253,"="&amp;$K253)&gt;5,"",$J253),"")</f>
        <v/>
      </c>
      <c r="AI253" s="35" t="str">
        <f>IF($K253=AI$4&amp;"-"&amp;AI$5,IF(COUNTIF($K$6:$K253,"="&amp;$K253)&gt;5,"",$J253),"")</f>
        <v/>
      </c>
      <c r="AJ253" s="34" t="str">
        <f>IF($K253=AJ$4&amp;"-"&amp;AJ$5,IF(COUNTIF($K$6:$K253,"="&amp;$K253)&gt;5,"",$J253),"")</f>
        <v/>
      </c>
      <c r="AK253" s="35" t="str">
        <f>IF($K253=AK$4&amp;"-"&amp;AK$5,IF(COUNTIF($K$6:$K253,"="&amp;$K253)&gt;5,"",$J253),"")</f>
        <v/>
      </c>
      <c r="AL253" s="34" t="str">
        <f>IF($K253=AL$4&amp;"-"&amp;AL$5,IF(COUNTIF($K$6:$K253,"="&amp;$K253)&gt;5,"",$J253),"")</f>
        <v/>
      </c>
      <c r="AM253" s="33" t="str">
        <f>IF($K253=AM$4&amp;"-"&amp;AM$5,IF(COUNTIF($K$6:$K253,"="&amp;$K253)&gt;5,"",$J253),"")</f>
        <v/>
      </c>
      <c r="AO253" s="12"/>
      <c r="AP253" s="12"/>
      <c r="AQ253" s="18"/>
      <c r="AR253" s="12"/>
      <c r="AS253" s="16"/>
      <c r="AT253" s="12"/>
      <c r="AU253" s="12"/>
      <c r="AV253" s="12"/>
      <c r="AW253" s="12"/>
      <c r="AX253" s="12"/>
    </row>
    <row r="254" spans="1:50" x14ac:dyDescent="0.25">
      <c r="A254" s="27">
        <v>249</v>
      </c>
      <c r="B254" s="51">
        <v>227</v>
      </c>
      <c r="C254" s="10" t="s">
        <v>755</v>
      </c>
      <c r="D254" s="3" t="s">
        <v>508</v>
      </c>
      <c r="E254" s="4" t="s">
        <v>3</v>
      </c>
      <c r="F254" s="51" t="b">
        <v>1</v>
      </c>
      <c r="G254" s="4" t="s">
        <v>13</v>
      </c>
      <c r="H254" s="4">
        <f>COUNTIF(G$6:G254,G254)</f>
        <v>62</v>
      </c>
      <c r="I254" s="53" t="str">
        <f t="shared" si="8"/>
        <v>F</v>
      </c>
      <c r="J254" s="53">
        <f>IF(I254="","",COUNTIF(I$6:I254,I254))</f>
        <v>59</v>
      </c>
      <c r="K254" s="29" t="str">
        <f t="shared" si="9"/>
        <v>HRC-F</v>
      </c>
      <c r="L254" s="32" t="str">
        <f>IF($K254=L$4&amp;"-"&amp;L$5,IF(COUNTIF($K$6:$K254,"="&amp;$K254)&gt;5,"",$H254),"")</f>
        <v/>
      </c>
      <c r="M254" s="35" t="str">
        <f>IF($K254=M$4&amp;"-"&amp;M$5,IF(COUNTIF($K$6:$K254,"="&amp;$K254)&gt;5,"",$H254),"")</f>
        <v/>
      </c>
      <c r="N254" s="34" t="str">
        <f>IF($K254=N$4&amp;"-"&amp;N$5,IF(COUNTIF($K$6:$K254,"="&amp;$K254)&gt;5,"",$H254),"")</f>
        <v/>
      </c>
      <c r="O254" s="35" t="str">
        <f>IF($K254=O$4&amp;"-"&amp;O$5,IF(COUNTIF($K$6:$K254,"="&amp;$K254)&gt;5,"",$H254),"")</f>
        <v/>
      </c>
      <c r="P254" s="34" t="str">
        <f>IF($K254=P$4&amp;"-"&amp;P$5,IF(COUNTIF($K$6:$K254,"="&amp;$K254)&gt;5,"",$H254),"")</f>
        <v/>
      </c>
      <c r="Q254" s="35" t="str">
        <f>IF($K254=Q$4&amp;"-"&amp;Q$5,IF(COUNTIF($K$6:$K254,"="&amp;$K254)&gt;5,"",$H254),"")</f>
        <v/>
      </c>
      <c r="R254" s="34" t="str">
        <f>IF($K254=R$4&amp;"-"&amp;R$5,IF(COUNTIF($K$6:$K254,"="&amp;$K254)&gt;5,"",$H254),"")</f>
        <v/>
      </c>
      <c r="S254" s="35" t="str">
        <f>IF($K254=S$4&amp;"-"&amp;S$5,IF(COUNTIF($K$6:$K254,"="&amp;$K254)&gt;5,"",$H254),"")</f>
        <v/>
      </c>
      <c r="T254" s="34" t="str">
        <f>IF($K254=T$4&amp;"-"&amp;T$5,IF(COUNTIF($K$6:$K254,"="&amp;$K254)&gt;5,"",$H254),"")</f>
        <v/>
      </c>
      <c r="U254" s="35" t="str">
        <f>IF($K254=U$4&amp;"-"&amp;U$5,IF(COUNTIF($K$6:$K254,"="&amp;$K254)&gt;5,"",$H254),"")</f>
        <v/>
      </c>
      <c r="V254" s="34" t="str">
        <f>IF($K254=V$4&amp;"-"&amp;V$5,IF(COUNTIF($K$6:$K254,"="&amp;$K254)&gt;5,"",$H254),"")</f>
        <v/>
      </c>
      <c r="W254" s="35" t="str">
        <f>IF($K254=W$4&amp;"-"&amp;W$5,IF(COUNTIF($K$6:$K254,"="&amp;$K254)&gt;5,"",$H254),"")</f>
        <v/>
      </c>
      <c r="X254" s="34" t="str">
        <f>IF($K254=X$4&amp;"-"&amp;X$5,IF(COUNTIF($K$6:$K254,"="&amp;$K254)&gt;5,"",$H254),"")</f>
        <v/>
      </c>
      <c r="Y254" s="35" t="str">
        <f>IF($K254=Y$4&amp;"-"&amp;Y$5,IF(COUNTIF($K$6:$K254,"="&amp;$K254)&gt;5,"",$H254),"")</f>
        <v/>
      </c>
      <c r="Z254" s="34" t="str">
        <f>IF($K254=Z$4&amp;"-"&amp;Z$5,IF(COUNTIF($K$6:$K254,"="&amp;$K254)&gt;5,"",$H254),"")</f>
        <v/>
      </c>
      <c r="AA254" s="33" t="str">
        <f>IF($K254=AA$4&amp;"-"&amp;AA$5,IF(COUNTIF($K$6:$K254,"="&amp;$K254)&gt;5,"",$H254),"")</f>
        <v/>
      </c>
      <c r="AB254" s="32" t="str">
        <f>IF($K254=AB$4&amp;"-"&amp;AB$5,IF(COUNTIF($K$6:$K254,"="&amp;$K254)&gt;5,"",$J254),"")</f>
        <v/>
      </c>
      <c r="AC254" s="35" t="str">
        <f>IF($K254=AC$4&amp;"-"&amp;AC$5,IF(COUNTIF($K$6:$K254,"="&amp;$K254)&gt;5,"",$J254),"")</f>
        <v/>
      </c>
      <c r="AD254" s="34" t="str">
        <f>IF($K254=AD$4&amp;"-"&amp;AD$5,IF(COUNTIF($K$6:$K254,"="&amp;$K254)&gt;5,"",$J254),"")</f>
        <v/>
      </c>
      <c r="AE254" s="35" t="str">
        <f>IF($K254=AE$4&amp;"-"&amp;AE$5,IF(COUNTIF($K$6:$K254,"="&amp;$K254)&gt;5,"",$J254),"")</f>
        <v/>
      </c>
      <c r="AF254" s="34" t="str">
        <f>IF($K254=AF$4&amp;"-"&amp;AF$5,IF(COUNTIF($K$6:$K254,"="&amp;$K254)&gt;5,"",$J254),"")</f>
        <v/>
      </c>
      <c r="AG254" s="35" t="str">
        <f>IF($K254=AG$4&amp;"-"&amp;AG$5,IF(COUNTIF($K$6:$K254,"="&amp;$K254)&gt;5,"",$J254),"")</f>
        <v/>
      </c>
      <c r="AH254" s="34" t="str">
        <f>IF($K254=AH$4&amp;"-"&amp;AH$5,IF(COUNTIF($K$6:$K254,"="&amp;$K254)&gt;5,"",$J254),"")</f>
        <v/>
      </c>
      <c r="AI254" s="35" t="str">
        <f>IF($K254=AI$4&amp;"-"&amp;AI$5,IF(COUNTIF($K$6:$K254,"="&amp;$K254)&gt;5,"",$J254),"")</f>
        <v/>
      </c>
      <c r="AJ254" s="34" t="str">
        <f>IF($K254=AJ$4&amp;"-"&amp;AJ$5,IF(COUNTIF($K$6:$K254,"="&amp;$K254)&gt;5,"",$J254),"")</f>
        <v/>
      </c>
      <c r="AK254" s="35" t="str">
        <f>IF($K254=AK$4&amp;"-"&amp;AK$5,IF(COUNTIF($K$6:$K254,"="&amp;$K254)&gt;5,"",$J254),"")</f>
        <v/>
      </c>
      <c r="AL254" s="34" t="str">
        <f>IF($K254=AL$4&amp;"-"&amp;AL$5,IF(COUNTIF($K$6:$K254,"="&amp;$K254)&gt;5,"",$J254),"")</f>
        <v/>
      </c>
      <c r="AM254" s="33" t="str">
        <f>IF($K254=AM$4&amp;"-"&amp;AM$5,IF(COUNTIF($K$6:$K254,"="&amp;$K254)&gt;5,"",$J254),"")</f>
        <v/>
      </c>
      <c r="AO254" s="12"/>
      <c r="AP254" s="12"/>
      <c r="AQ254" s="18"/>
      <c r="AR254" s="12"/>
      <c r="AS254" s="16"/>
      <c r="AT254" s="12"/>
      <c r="AU254" s="12"/>
      <c r="AV254" s="12"/>
      <c r="AW254" s="12"/>
      <c r="AX254" s="12"/>
    </row>
    <row r="255" spans="1:50" x14ac:dyDescent="0.25">
      <c r="A255" s="26">
        <v>250</v>
      </c>
      <c r="B255" s="51">
        <v>228</v>
      </c>
      <c r="C255" s="10" t="s">
        <v>756</v>
      </c>
      <c r="D255" s="3" t="s">
        <v>506</v>
      </c>
      <c r="E255" s="4" t="s">
        <v>3</v>
      </c>
      <c r="F255" s="55" t="b">
        <v>1</v>
      </c>
      <c r="G255" s="4" t="s">
        <v>13</v>
      </c>
      <c r="H255" s="4">
        <f>COUNTIF(G$6:G255,G255)</f>
        <v>63</v>
      </c>
      <c r="I255" s="53" t="str">
        <f t="shared" si="8"/>
        <v>F</v>
      </c>
      <c r="J255" s="53">
        <f>IF(I255="","",COUNTIF(I$6:I255,I255))</f>
        <v>60</v>
      </c>
      <c r="K255" s="29" t="str">
        <f t="shared" si="9"/>
        <v>HRC-F</v>
      </c>
      <c r="L255" s="32" t="str">
        <f>IF($K255=L$4&amp;"-"&amp;L$5,IF(COUNTIF($K$6:$K255,"="&amp;$K255)&gt;5,"",$H255),"")</f>
        <v/>
      </c>
      <c r="M255" s="35" t="str">
        <f>IF($K255=M$4&amp;"-"&amp;M$5,IF(COUNTIF($K$6:$K255,"="&amp;$K255)&gt;5,"",$H255),"")</f>
        <v/>
      </c>
      <c r="N255" s="34" t="str">
        <f>IF($K255=N$4&amp;"-"&amp;N$5,IF(COUNTIF($K$6:$K255,"="&amp;$K255)&gt;5,"",$H255),"")</f>
        <v/>
      </c>
      <c r="O255" s="35" t="str">
        <f>IF($K255=O$4&amp;"-"&amp;O$5,IF(COUNTIF($K$6:$K255,"="&amp;$K255)&gt;5,"",$H255),"")</f>
        <v/>
      </c>
      <c r="P255" s="34" t="str">
        <f>IF($K255=P$4&amp;"-"&amp;P$5,IF(COUNTIF($K$6:$K255,"="&amp;$K255)&gt;5,"",$H255),"")</f>
        <v/>
      </c>
      <c r="Q255" s="35" t="str">
        <f>IF($K255=Q$4&amp;"-"&amp;Q$5,IF(COUNTIF($K$6:$K255,"="&amp;$K255)&gt;5,"",$H255),"")</f>
        <v/>
      </c>
      <c r="R255" s="34" t="str">
        <f>IF($K255=R$4&amp;"-"&amp;R$5,IF(COUNTIF($K$6:$K255,"="&amp;$K255)&gt;5,"",$H255),"")</f>
        <v/>
      </c>
      <c r="S255" s="35" t="str">
        <f>IF($K255=S$4&amp;"-"&amp;S$5,IF(COUNTIF($K$6:$K255,"="&amp;$K255)&gt;5,"",$H255),"")</f>
        <v/>
      </c>
      <c r="T255" s="34" t="str">
        <f>IF($K255=T$4&amp;"-"&amp;T$5,IF(COUNTIF($K$6:$K255,"="&amp;$K255)&gt;5,"",$H255),"")</f>
        <v/>
      </c>
      <c r="U255" s="35" t="str">
        <f>IF($K255=U$4&amp;"-"&amp;U$5,IF(COUNTIF($K$6:$K255,"="&amp;$K255)&gt;5,"",$H255),"")</f>
        <v/>
      </c>
      <c r="V255" s="34" t="str">
        <f>IF($K255=V$4&amp;"-"&amp;V$5,IF(COUNTIF($K$6:$K255,"="&amp;$K255)&gt;5,"",$H255),"")</f>
        <v/>
      </c>
      <c r="W255" s="35" t="str">
        <f>IF($K255=W$4&amp;"-"&amp;W$5,IF(COUNTIF($K$6:$K255,"="&amp;$K255)&gt;5,"",$H255),"")</f>
        <v/>
      </c>
      <c r="X255" s="34" t="str">
        <f>IF($K255=X$4&amp;"-"&amp;X$5,IF(COUNTIF($K$6:$K255,"="&amp;$K255)&gt;5,"",$H255),"")</f>
        <v/>
      </c>
      <c r="Y255" s="35" t="str">
        <f>IF($K255=Y$4&amp;"-"&amp;Y$5,IF(COUNTIF($K$6:$K255,"="&amp;$K255)&gt;5,"",$H255),"")</f>
        <v/>
      </c>
      <c r="Z255" s="34" t="str">
        <f>IF($K255=Z$4&amp;"-"&amp;Z$5,IF(COUNTIF($K$6:$K255,"="&amp;$K255)&gt;5,"",$H255),"")</f>
        <v/>
      </c>
      <c r="AA255" s="33" t="str">
        <f>IF($K255=AA$4&amp;"-"&amp;AA$5,IF(COUNTIF($K$6:$K255,"="&amp;$K255)&gt;5,"",$H255),"")</f>
        <v/>
      </c>
      <c r="AB255" s="32" t="str">
        <f>IF($K255=AB$4&amp;"-"&amp;AB$5,IF(COUNTIF($K$6:$K255,"="&amp;$K255)&gt;5,"",$J255),"")</f>
        <v/>
      </c>
      <c r="AC255" s="35" t="str">
        <f>IF($K255=AC$4&amp;"-"&amp;AC$5,IF(COUNTIF($K$6:$K255,"="&amp;$K255)&gt;5,"",$J255),"")</f>
        <v/>
      </c>
      <c r="AD255" s="34" t="str">
        <f>IF($K255=AD$4&amp;"-"&amp;AD$5,IF(COUNTIF($K$6:$K255,"="&amp;$K255)&gt;5,"",$J255),"")</f>
        <v/>
      </c>
      <c r="AE255" s="35" t="str">
        <f>IF($K255=AE$4&amp;"-"&amp;AE$5,IF(COUNTIF($K$6:$K255,"="&amp;$K255)&gt;5,"",$J255),"")</f>
        <v/>
      </c>
      <c r="AF255" s="34" t="str">
        <f>IF($K255=AF$4&amp;"-"&amp;AF$5,IF(COUNTIF($K$6:$K255,"="&amp;$K255)&gt;5,"",$J255),"")</f>
        <v/>
      </c>
      <c r="AG255" s="35" t="str">
        <f>IF($K255=AG$4&amp;"-"&amp;AG$5,IF(COUNTIF($K$6:$K255,"="&amp;$K255)&gt;5,"",$J255),"")</f>
        <v/>
      </c>
      <c r="AH255" s="34" t="str">
        <f>IF($K255=AH$4&amp;"-"&amp;AH$5,IF(COUNTIF($K$6:$K255,"="&amp;$K255)&gt;5,"",$J255),"")</f>
        <v/>
      </c>
      <c r="AI255" s="35" t="str">
        <f>IF($K255=AI$4&amp;"-"&amp;AI$5,IF(COUNTIF($K$6:$K255,"="&amp;$K255)&gt;5,"",$J255),"")</f>
        <v/>
      </c>
      <c r="AJ255" s="34" t="str">
        <f>IF($K255=AJ$4&amp;"-"&amp;AJ$5,IF(COUNTIF($K$6:$K255,"="&amp;$K255)&gt;5,"",$J255),"")</f>
        <v/>
      </c>
      <c r="AK255" s="35" t="str">
        <f>IF($K255=AK$4&amp;"-"&amp;AK$5,IF(COUNTIF($K$6:$K255,"="&amp;$K255)&gt;5,"",$J255),"")</f>
        <v/>
      </c>
      <c r="AL255" s="34" t="str">
        <f>IF($K255=AL$4&amp;"-"&amp;AL$5,IF(COUNTIF($K$6:$K255,"="&amp;$K255)&gt;5,"",$J255),"")</f>
        <v/>
      </c>
      <c r="AM255" s="33" t="str">
        <f>IF($K255=AM$4&amp;"-"&amp;AM$5,IF(COUNTIF($K$6:$K255,"="&amp;$K255)&gt;5,"",$J255),"")</f>
        <v/>
      </c>
      <c r="AO255" s="12"/>
      <c r="AP255" s="12"/>
      <c r="AQ255" s="18"/>
      <c r="AR255" s="12"/>
      <c r="AS255" s="16"/>
      <c r="AT255" s="12"/>
      <c r="AU255" s="12"/>
      <c r="AV255" s="12"/>
      <c r="AW255" s="12"/>
      <c r="AX255" s="12"/>
    </row>
    <row r="256" spans="1:50" x14ac:dyDescent="0.25">
      <c r="A256" s="27">
        <v>251</v>
      </c>
      <c r="B256" s="51">
        <v>229</v>
      </c>
      <c r="C256" s="10" t="s">
        <v>431</v>
      </c>
      <c r="D256" s="3" t="s">
        <v>315</v>
      </c>
      <c r="E256" s="4" t="s">
        <v>3</v>
      </c>
      <c r="F256" s="51" t="b">
        <v>1</v>
      </c>
      <c r="G256" s="4" t="s">
        <v>13</v>
      </c>
      <c r="H256" s="4">
        <f>COUNTIF(G$6:G256,G256)</f>
        <v>64</v>
      </c>
      <c r="I256" s="53" t="str">
        <f t="shared" si="8"/>
        <v>F</v>
      </c>
      <c r="J256" s="53">
        <f>IF(I256="","",COUNTIF(I$6:I256,I256))</f>
        <v>61</v>
      </c>
      <c r="K256" s="29" t="str">
        <f t="shared" si="9"/>
        <v>HRC-F</v>
      </c>
      <c r="L256" s="32" t="str">
        <f>IF($K256=L$4&amp;"-"&amp;L$5,IF(COUNTIF($K$6:$K256,"="&amp;$K256)&gt;5,"",$H256),"")</f>
        <v/>
      </c>
      <c r="M256" s="35" t="str">
        <f>IF($K256=M$4&amp;"-"&amp;M$5,IF(COUNTIF($K$6:$K256,"="&amp;$K256)&gt;5,"",$H256),"")</f>
        <v/>
      </c>
      <c r="N256" s="34" t="str">
        <f>IF($K256=N$4&amp;"-"&amp;N$5,IF(COUNTIF($K$6:$K256,"="&amp;$K256)&gt;5,"",$H256),"")</f>
        <v/>
      </c>
      <c r="O256" s="35" t="str">
        <f>IF($K256=O$4&amp;"-"&amp;O$5,IF(COUNTIF($K$6:$K256,"="&amp;$K256)&gt;5,"",$H256),"")</f>
        <v/>
      </c>
      <c r="P256" s="34" t="str">
        <f>IF($K256=P$4&amp;"-"&amp;P$5,IF(COUNTIF($K$6:$K256,"="&amp;$K256)&gt;5,"",$H256),"")</f>
        <v/>
      </c>
      <c r="Q256" s="35" t="str">
        <f>IF($K256=Q$4&amp;"-"&amp;Q$5,IF(COUNTIF($K$6:$K256,"="&amp;$K256)&gt;5,"",$H256),"")</f>
        <v/>
      </c>
      <c r="R256" s="34" t="str">
        <f>IF($K256=R$4&amp;"-"&amp;R$5,IF(COUNTIF($K$6:$K256,"="&amp;$K256)&gt;5,"",$H256),"")</f>
        <v/>
      </c>
      <c r="S256" s="35" t="str">
        <f>IF($K256=S$4&amp;"-"&amp;S$5,IF(COUNTIF($K$6:$K256,"="&amp;$K256)&gt;5,"",$H256),"")</f>
        <v/>
      </c>
      <c r="T256" s="34" t="str">
        <f>IF($K256=T$4&amp;"-"&amp;T$5,IF(COUNTIF($K$6:$K256,"="&amp;$K256)&gt;5,"",$H256),"")</f>
        <v/>
      </c>
      <c r="U256" s="35" t="str">
        <f>IF($K256=U$4&amp;"-"&amp;U$5,IF(COUNTIF($K$6:$K256,"="&amp;$K256)&gt;5,"",$H256),"")</f>
        <v/>
      </c>
      <c r="V256" s="34" t="str">
        <f>IF($K256=V$4&amp;"-"&amp;V$5,IF(COUNTIF($K$6:$K256,"="&amp;$K256)&gt;5,"",$H256),"")</f>
        <v/>
      </c>
      <c r="W256" s="35" t="str">
        <f>IF($K256=W$4&amp;"-"&amp;W$5,IF(COUNTIF($K$6:$K256,"="&amp;$K256)&gt;5,"",$H256),"")</f>
        <v/>
      </c>
      <c r="X256" s="34" t="str">
        <f>IF($K256=X$4&amp;"-"&amp;X$5,IF(COUNTIF($K$6:$K256,"="&amp;$K256)&gt;5,"",$H256),"")</f>
        <v/>
      </c>
      <c r="Y256" s="35" t="str">
        <f>IF($K256=Y$4&amp;"-"&amp;Y$5,IF(COUNTIF($K$6:$K256,"="&amp;$K256)&gt;5,"",$H256),"")</f>
        <v/>
      </c>
      <c r="Z256" s="34" t="str">
        <f>IF($K256=Z$4&amp;"-"&amp;Z$5,IF(COUNTIF($K$6:$K256,"="&amp;$K256)&gt;5,"",$H256),"")</f>
        <v/>
      </c>
      <c r="AA256" s="33" t="str">
        <f>IF($K256=AA$4&amp;"-"&amp;AA$5,IF(COUNTIF($K$6:$K256,"="&amp;$K256)&gt;5,"",$H256),"")</f>
        <v/>
      </c>
      <c r="AB256" s="32" t="str">
        <f>IF($K256=AB$4&amp;"-"&amp;AB$5,IF(COUNTIF($K$6:$K256,"="&amp;$K256)&gt;5,"",$J256),"")</f>
        <v/>
      </c>
      <c r="AC256" s="35" t="str">
        <f>IF($K256=AC$4&amp;"-"&amp;AC$5,IF(COUNTIF($K$6:$K256,"="&amp;$K256)&gt;5,"",$J256),"")</f>
        <v/>
      </c>
      <c r="AD256" s="34" t="str">
        <f>IF($K256=AD$4&amp;"-"&amp;AD$5,IF(COUNTIF($K$6:$K256,"="&amp;$K256)&gt;5,"",$J256),"")</f>
        <v/>
      </c>
      <c r="AE256" s="35" t="str">
        <f>IF($K256=AE$4&amp;"-"&amp;AE$5,IF(COUNTIF($K$6:$K256,"="&amp;$K256)&gt;5,"",$J256),"")</f>
        <v/>
      </c>
      <c r="AF256" s="34" t="str">
        <f>IF($K256=AF$4&amp;"-"&amp;AF$5,IF(COUNTIF($K$6:$K256,"="&amp;$K256)&gt;5,"",$J256),"")</f>
        <v/>
      </c>
      <c r="AG256" s="35" t="str">
        <f>IF($K256=AG$4&amp;"-"&amp;AG$5,IF(COUNTIF($K$6:$K256,"="&amp;$K256)&gt;5,"",$J256),"")</f>
        <v/>
      </c>
      <c r="AH256" s="34" t="str">
        <f>IF($K256=AH$4&amp;"-"&amp;AH$5,IF(COUNTIF($K$6:$K256,"="&amp;$K256)&gt;5,"",$J256),"")</f>
        <v/>
      </c>
      <c r="AI256" s="35" t="str">
        <f>IF($K256=AI$4&amp;"-"&amp;AI$5,IF(COUNTIF($K$6:$K256,"="&amp;$K256)&gt;5,"",$J256),"")</f>
        <v/>
      </c>
      <c r="AJ256" s="34" t="str">
        <f>IF($K256=AJ$4&amp;"-"&amp;AJ$5,IF(COUNTIF($K$6:$K256,"="&amp;$K256)&gt;5,"",$J256),"")</f>
        <v/>
      </c>
      <c r="AK256" s="35" t="str">
        <f>IF($K256=AK$4&amp;"-"&amp;AK$5,IF(COUNTIF($K$6:$K256,"="&amp;$K256)&gt;5,"",$J256),"")</f>
        <v/>
      </c>
      <c r="AL256" s="34" t="str">
        <f>IF($K256=AL$4&amp;"-"&amp;AL$5,IF(COUNTIF($K$6:$K256,"="&amp;$K256)&gt;5,"",$J256),"")</f>
        <v/>
      </c>
      <c r="AM256" s="33" t="str">
        <f>IF($K256=AM$4&amp;"-"&amp;AM$5,IF(COUNTIF($K$6:$K256,"="&amp;$K256)&gt;5,"",$J256),"")</f>
        <v/>
      </c>
      <c r="AO256" s="12"/>
      <c r="AP256" s="12"/>
      <c r="AQ256" s="18"/>
      <c r="AR256" s="12"/>
      <c r="AS256" s="16"/>
      <c r="AT256" s="12"/>
      <c r="AU256" s="12"/>
      <c r="AV256" s="12"/>
      <c r="AW256" s="12"/>
      <c r="AX256" s="12"/>
    </row>
    <row r="257" spans="1:50" hidden="1" x14ac:dyDescent="0.25">
      <c r="A257" s="26">
        <v>252</v>
      </c>
      <c r="B257" s="51">
        <v>230</v>
      </c>
      <c r="C257" s="10" t="s">
        <v>432</v>
      </c>
      <c r="D257" s="3" t="s">
        <v>519</v>
      </c>
      <c r="E257" s="4" t="s">
        <v>5</v>
      </c>
      <c r="F257" s="55" t="b">
        <v>1</v>
      </c>
      <c r="G257" s="4" t="s">
        <v>12</v>
      </c>
      <c r="H257" s="4">
        <f>COUNTIF(G$6:G257,G257)</f>
        <v>188</v>
      </c>
      <c r="I257" s="53" t="str">
        <f t="shared" si="8"/>
        <v>M</v>
      </c>
      <c r="J257" s="53">
        <f>IF(I257="","",COUNTIF(I$6:I257,I257))</f>
        <v>169</v>
      </c>
      <c r="K257" s="29" t="str">
        <f t="shared" si="9"/>
        <v>SS-M</v>
      </c>
      <c r="L257" s="32" t="str">
        <f>IF($K257=L$4&amp;"-"&amp;L$5,IF(COUNTIF($K$6:$K257,"="&amp;$K257)&gt;5,"",$H257),"")</f>
        <v/>
      </c>
      <c r="M257" s="35" t="str">
        <f>IF($K257=M$4&amp;"-"&amp;M$5,IF(COUNTIF($K$6:$K257,"="&amp;$K257)&gt;5,"",$H257),"")</f>
        <v/>
      </c>
      <c r="N257" s="34" t="str">
        <f>IF($K257=N$4&amp;"-"&amp;N$5,IF(COUNTIF($K$6:$K257,"="&amp;$K257)&gt;5,"",$H257),"")</f>
        <v/>
      </c>
      <c r="O257" s="35" t="str">
        <f>IF($K257=O$4&amp;"-"&amp;O$5,IF(COUNTIF($K$6:$K257,"="&amp;$K257)&gt;5,"",$H257),"")</f>
        <v/>
      </c>
      <c r="P257" s="34" t="str">
        <f>IF($K257=P$4&amp;"-"&amp;P$5,IF(COUNTIF($K$6:$K257,"="&amp;$K257)&gt;5,"",$H257),"")</f>
        <v/>
      </c>
      <c r="Q257" s="35" t="str">
        <f>IF($K257=Q$4&amp;"-"&amp;Q$5,IF(COUNTIF($K$6:$K257,"="&amp;$K257)&gt;5,"",$H257),"")</f>
        <v/>
      </c>
      <c r="R257" s="34" t="str">
        <f>IF($K257=R$4&amp;"-"&amp;R$5,IF(COUNTIF($K$6:$K257,"="&amp;$K257)&gt;5,"",$H257),"")</f>
        <v/>
      </c>
      <c r="S257" s="35" t="str">
        <f>IF($K257=S$4&amp;"-"&amp;S$5,IF(COUNTIF($K$6:$K257,"="&amp;$K257)&gt;5,"",$H257),"")</f>
        <v/>
      </c>
      <c r="T257" s="34" t="str">
        <f>IF($K257=T$4&amp;"-"&amp;T$5,IF(COUNTIF($K$6:$K257,"="&amp;$K257)&gt;5,"",$H257),"")</f>
        <v/>
      </c>
      <c r="U257" s="35" t="str">
        <f>IF($K257=U$4&amp;"-"&amp;U$5,IF(COUNTIF($K$6:$K257,"="&amp;$K257)&gt;5,"",$H257),"")</f>
        <v/>
      </c>
      <c r="V257" s="34" t="str">
        <f>IF($K257=V$4&amp;"-"&amp;V$5,IF(COUNTIF($K$6:$K257,"="&amp;$K257)&gt;5,"",$H257),"")</f>
        <v/>
      </c>
      <c r="W257" s="35" t="str">
        <f>IF($K257=W$4&amp;"-"&amp;W$5,IF(COUNTIF($K$6:$K257,"="&amp;$K257)&gt;5,"",$H257),"")</f>
        <v/>
      </c>
      <c r="X257" s="34" t="str">
        <f>IF($K257=X$4&amp;"-"&amp;X$5,IF(COUNTIF($K$6:$K257,"="&amp;$K257)&gt;5,"",$H257),"")</f>
        <v/>
      </c>
      <c r="Y257" s="35" t="str">
        <f>IF($K257=Y$4&amp;"-"&amp;Y$5,IF(COUNTIF($K$6:$K257,"="&amp;$K257)&gt;5,"",$H257),"")</f>
        <v/>
      </c>
      <c r="Z257" s="34" t="str">
        <f>IF($K257=Z$4&amp;"-"&amp;Z$5,IF(COUNTIF($K$6:$K257,"="&amp;$K257)&gt;5,"",$H257),"")</f>
        <v/>
      </c>
      <c r="AA257" s="33" t="str">
        <f>IF($K257=AA$4&amp;"-"&amp;AA$5,IF(COUNTIF($K$6:$K257,"="&amp;$K257)&gt;5,"",$H257),"")</f>
        <v/>
      </c>
      <c r="AB257" s="32" t="str">
        <f>IF($K257=AB$4&amp;"-"&amp;AB$5,IF(COUNTIF($K$6:$K257,"="&amp;$K257)&gt;5,"",$J257),"")</f>
        <v/>
      </c>
      <c r="AC257" s="35" t="str">
        <f>IF($K257=AC$4&amp;"-"&amp;AC$5,IF(COUNTIF($K$6:$K257,"="&amp;$K257)&gt;5,"",$J257),"")</f>
        <v/>
      </c>
      <c r="AD257" s="34" t="str">
        <f>IF($K257=AD$4&amp;"-"&amp;AD$5,IF(COUNTIF($K$6:$K257,"="&amp;$K257)&gt;5,"",$J257),"")</f>
        <v/>
      </c>
      <c r="AE257" s="35" t="str">
        <f>IF($K257=AE$4&amp;"-"&amp;AE$5,IF(COUNTIF($K$6:$K257,"="&amp;$K257)&gt;5,"",$J257),"")</f>
        <v/>
      </c>
      <c r="AF257" s="34" t="str">
        <f>IF($K257=AF$4&amp;"-"&amp;AF$5,IF(COUNTIF($K$6:$K257,"="&amp;$K257)&gt;5,"",$J257),"")</f>
        <v/>
      </c>
      <c r="AG257" s="35" t="str">
        <f>IF($K257=AG$4&amp;"-"&amp;AG$5,IF(COUNTIF($K$6:$K257,"="&amp;$K257)&gt;5,"",$J257),"")</f>
        <v/>
      </c>
      <c r="AH257" s="34" t="str">
        <f>IF($K257=AH$4&amp;"-"&amp;AH$5,IF(COUNTIF($K$6:$K257,"="&amp;$K257)&gt;5,"",$J257),"")</f>
        <v/>
      </c>
      <c r="AI257" s="35" t="str">
        <f>IF($K257=AI$4&amp;"-"&amp;AI$5,IF(COUNTIF($K$6:$K257,"="&amp;$K257)&gt;5,"",$J257),"")</f>
        <v/>
      </c>
      <c r="AJ257" s="34" t="str">
        <f>IF($K257=AJ$4&amp;"-"&amp;AJ$5,IF(COUNTIF($K$6:$K257,"="&amp;$K257)&gt;5,"",$J257),"")</f>
        <v/>
      </c>
      <c r="AK257" s="35" t="str">
        <f>IF($K257=AK$4&amp;"-"&amp;AK$5,IF(COUNTIF($K$6:$K257,"="&amp;$K257)&gt;5,"",$J257),"")</f>
        <v/>
      </c>
      <c r="AL257" s="34" t="str">
        <f>IF($K257=AL$4&amp;"-"&amp;AL$5,IF(COUNTIF($K$6:$K257,"="&amp;$K257)&gt;5,"",$J257),"")</f>
        <v/>
      </c>
      <c r="AM257" s="33" t="str">
        <f>IF($K257=AM$4&amp;"-"&amp;AM$5,IF(COUNTIF($K$6:$K257,"="&amp;$K257)&gt;5,"",$J257),"")</f>
        <v/>
      </c>
      <c r="AO257" s="12"/>
      <c r="AP257" s="12"/>
      <c r="AQ257" s="18"/>
      <c r="AR257" s="12"/>
      <c r="AS257" s="16"/>
      <c r="AT257" s="12"/>
      <c r="AU257" s="12"/>
      <c r="AV257" s="12"/>
      <c r="AW257" s="12"/>
      <c r="AX257" s="12"/>
    </row>
    <row r="258" spans="1:50" hidden="1" x14ac:dyDescent="0.25">
      <c r="A258" s="27">
        <v>253</v>
      </c>
      <c r="B258" s="51">
        <v>231</v>
      </c>
      <c r="C258" s="10" t="s">
        <v>433</v>
      </c>
      <c r="D258" s="3" t="s">
        <v>141</v>
      </c>
      <c r="E258" s="4" t="s">
        <v>2</v>
      </c>
      <c r="F258" s="51" t="b">
        <v>1</v>
      </c>
      <c r="G258" s="4" t="s">
        <v>13</v>
      </c>
      <c r="H258" s="4">
        <f>COUNTIF(G$6:G258,G258)</f>
        <v>65</v>
      </c>
      <c r="I258" s="53" t="str">
        <f t="shared" si="8"/>
        <v>F</v>
      </c>
      <c r="J258" s="53">
        <f>IF(I258="","",COUNTIF(I$6:I258,I258))</f>
        <v>62</v>
      </c>
      <c r="K258" s="29" t="str">
        <f t="shared" si="9"/>
        <v>Ely-F</v>
      </c>
      <c r="L258" s="32" t="str">
        <f>IF($K258=L$4&amp;"-"&amp;L$5,IF(COUNTIF($K$6:$K258,"="&amp;$K258)&gt;5,"",$H258),"")</f>
        <v/>
      </c>
      <c r="M258" s="35" t="str">
        <f>IF($K258=M$4&amp;"-"&amp;M$5,IF(COUNTIF($K$6:$K258,"="&amp;$K258)&gt;5,"",$H258),"")</f>
        <v/>
      </c>
      <c r="N258" s="34" t="str">
        <f>IF($K258=N$4&amp;"-"&amp;N$5,IF(COUNTIF($K$6:$K258,"="&amp;$K258)&gt;5,"",$H258),"")</f>
        <v/>
      </c>
      <c r="O258" s="35" t="str">
        <f>IF($K258=O$4&amp;"-"&amp;O$5,IF(COUNTIF($K$6:$K258,"="&amp;$K258)&gt;5,"",$H258),"")</f>
        <v/>
      </c>
      <c r="P258" s="34" t="str">
        <f>IF($K258=P$4&amp;"-"&amp;P$5,IF(COUNTIF($K$6:$K258,"="&amp;$K258)&gt;5,"",$H258),"")</f>
        <v/>
      </c>
      <c r="Q258" s="35" t="str">
        <f>IF($K258=Q$4&amp;"-"&amp;Q$5,IF(COUNTIF($K$6:$K258,"="&amp;$K258)&gt;5,"",$H258),"")</f>
        <v/>
      </c>
      <c r="R258" s="34" t="str">
        <f>IF($K258=R$4&amp;"-"&amp;R$5,IF(COUNTIF($K$6:$K258,"="&amp;$K258)&gt;5,"",$H258),"")</f>
        <v/>
      </c>
      <c r="S258" s="35" t="str">
        <f>IF($K258=S$4&amp;"-"&amp;S$5,IF(COUNTIF($K$6:$K258,"="&amp;$K258)&gt;5,"",$H258),"")</f>
        <v/>
      </c>
      <c r="T258" s="34" t="str">
        <f>IF($K258=T$4&amp;"-"&amp;T$5,IF(COUNTIF($K$6:$K258,"="&amp;$K258)&gt;5,"",$H258),"")</f>
        <v/>
      </c>
      <c r="U258" s="35" t="str">
        <f>IF($K258=U$4&amp;"-"&amp;U$5,IF(COUNTIF($K$6:$K258,"="&amp;$K258)&gt;5,"",$H258),"")</f>
        <v/>
      </c>
      <c r="V258" s="34" t="str">
        <f>IF($K258=V$4&amp;"-"&amp;V$5,IF(COUNTIF($K$6:$K258,"="&amp;$K258)&gt;5,"",$H258),"")</f>
        <v/>
      </c>
      <c r="W258" s="35" t="str">
        <f>IF($K258=W$4&amp;"-"&amp;W$5,IF(COUNTIF($K$6:$K258,"="&amp;$K258)&gt;5,"",$H258),"")</f>
        <v/>
      </c>
      <c r="X258" s="34" t="str">
        <f>IF($K258=X$4&amp;"-"&amp;X$5,IF(COUNTIF($K$6:$K258,"="&amp;$K258)&gt;5,"",$H258),"")</f>
        <v/>
      </c>
      <c r="Y258" s="35" t="str">
        <f>IF($K258=Y$4&amp;"-"&amp;Y$5,IF(COUNTIF($K$6:$K258,"="&amp;$K258)&gt;5,"",$H258),"")</f>
        <v/>
      </c>
      <c r="Z258" s="34" t="str">
        <f>IF($K258=Z$4&amp;"-"&amp;Z$5,IF(COUNTIF($K$6:$K258,"="&amp;$K258)&gt;5,"",$H258),"")</f>
        <v/>
      </c>
      <c r="AA258" s="33" t="str">
        <f>IF($K258=AA$4&amp;"-"&amp;AA$5,IF(COUNTIF($K$6:$K258,"="&amp;$K258)&gt;5,"",$H258),"")</f>
        <v/>
      </c>
      <c r="AB258" s="32" t="str">
        <f>IF($K258=AB$4&amp;"-"&amp;AB$5,IF(COUNTIF($K$6:$K258,"="&amp;$K258)&gt;5,"",$J258),"")</f>
        <v/>
      </c>
      <c r="AC258" s="35" t="str">
        <f>IF($K258=AC$4&amp;"-"&amp;AC$5,IF(COUNTIF($K$6:$K258,"="&amp;$K258)&gt;5,"",$J258),"")</f>
        <v/>
      </c>
      <c r="AD258" s="34" t="str">
        <f>IF($K258=AD$4&amp;"-"&amp;AD$5,IF(COUNTIF($K$6:$K258,"="&amp;$K258)&gt;5,"",$J258),"")</f>
        <v/>
      </c>
      <c r="AE258" s="35" t="str">
        <f>IF($K258=AE$4&amp;"-"&amp;AE$5,IF(COUNTIF($K$6:$K258,"="&amp;$K258)&gt;5,"",$J258),"")</f>
        <v/>
      </c>
      <c r="AF258" s="34" t="str">
        <f>IF($K258=AF$4&amp;"-"&amp;AF$5,IF(COUNTIF($K$6:$K258,"="&amp;$K258)&gt;5,"",$J258),"")</f>
        <v/>
      </c>
      <c r="AG258" s="35" t="str">
        <f>IF($K258=AG$4&amp;"-"&amp;AG$5,IF(COUNTIF($K$6:$K258,"="&amp;$K258)&gt;5,"",$J258),"")</f>
        <v/>
      </c>
      <c r="AH258" s="34" t="str">
        <f>IF($K258=AH$4&amp;"-"&amp;AH$5,IF(COUNTIF($K$6:$K258,"="&amp;$K258)&gt;5,"",$J258),"")</f>
        <v/>
      </c>
      <c r="AI258" s="35" t="str">
        <f>IF($K258=AI$4&amp;"-"&amp;AI$5,IF(COUNTIF($K$6:$K258,"="&amp;$K258)&gt;5,"",$J258),"")</f>
        <v/>
      </c>
      <c r="AJ258" s="34" t="str">
        <f>IF($K258=AJ$4&amp;"-"&amp;AJ$5,IF(COUNTIF($K$6:$K258,"="&amp;$K258)&gt;5,"",$J258),"")</f>
        <v/>
      </c>
      <c r="AK258" s="35" t="str">
        <f>IF($K258=AK$4&amp;"-"&amp;AK$5,IF(COUNTIF($K$6:$K258,"="&amp;$K258)&gt;5,"",$J258),"")</f>
        <v/>
      </c>
      <c r="AL258" s="34" t="str">
        <f>IF($K258=AL$4&amp;"-"&amp;AL$5,IF(COUNTIF($K$6:$K258,"="&amp;$K258)&gt;5,"",$J258),"")</f>
        <v/>
      </c>
      <c r="AM258" s="33" t="str">
        <f>IF($K258=AM$4&amp;"-"&amp;AM$5,IF(COUNTIF($K$6:$K258,"="&amp;$K258)&gt;5,"",$J258),"")</f>
        <v/>
      </c>
      <c r="AO258" s="12"/>
      <c r="AP258" s="12"/>
      <c r="AQ258" s="18"/>
      <c r="AR258" s="12"/>
      <c r="AS258" s="16"/>
      <c r="AT258" s="12"/>
      <c r="AU258" s="12"/>
      <c r="AV258" s="12"/>
      <c r="AW258" s="12"/>
      <c r="AX258" s="12"/>
    </row>
    <row r="259" spans="1:50" x14ac:dyDescent="0.25">
      <c r="A259" s="26">
        <v>254</v>
      </c>
      <c r="B259" s="51">
        <v>232</v>
      </c>
      <c r="C259" s="10" t="s">
        <v>434</v>
      </c>
      <c r="D259" s="3" t="s">
        <v>505</v>
      </c>
      <c r="E259" s="4" t="s">
        <v>3</v>
      </c>
      <c r="F259" s="55" t="b">
        <v>1</v>
      </c>
      <c r="G259" s="4" t="s">
        <v>12</v>
      </c>
      <c r="H259" s="4">
        <f>COUNTIF(G$6:G259,G259)</f>
        <v>189</v>
      </c>
      <c r="I259" s="53" t="str">
        <f t="shared" si="8"/>
        <v>M</v>
      </c>
      <c r="J259" s="53">
        <f>IF(I259="","",COUNTIF(I$6:I259,I259))</f>
        <v>170</v>
      </c>
      <c r="K259" s="29" t="str">
        <f t="shared" si="9"/>
        <v>HRC-M</v>
      </c>
      <c r="L259" s="32" t="str">
        <f>IF($K259=L$4&amp;"-"&amp;L$5,IF(COUNTIF($K$6:$K259,"="&amp;$K259)&gt;5,"",$H259),"")</f>
        <v/>
      </c>
      <c r="M259" s="35" t="str">
        <f>IF($K259=M$4&amp;"-"&amp;M$5,IF(COUNTIF($K$6:$K259,"="&amp;$K259)&gt;5,"",$H259),"")</f>
        <v/>
      </c>
      <c r="N259" s="34" t="str">
        <f>IF($K259=N$4&amp;"-"&amp;N$5,IF(COUNTIF($K$6:$K259,"="&amp;$K259)&gt;5,"",$H259),"")</f>
        <v/>
      </c>
      <c r="O259" s="35" t="str">
        <f>IF($K259=O$4&amp;"-"&amp;O$5,IF(COUNTIF($K$6:$K259,"="&amp;$K259)&gt;5,"",$H259),"")</f>
        <v/>
      </c>
      <c r="P259" s="34" t="str">
        <f>IF($K259=P$4&amp;"-"&amp;P$5,IF(COUNTIF($K$6:$K259,"="&amp;$K259)&gt;5,"",$H259),"")</f>
        <v/>
      </c>
      <c r="Q259" s="35" t="str">
        <f>IF($K259=Q$4&amp;"-"&amp;Q$5,IF(COUNTIF($K$6:$K259,"="&amp;$K259)&gt;5,"",$H259),"")</f>
        <v/>
      </c>
      <c r="R259" s="34" t="str">
        <f>IF($K259=R$4&amp;"-"&amp;R$5,IF(COUNTIF($K$6:$K259,"="&amp;$K259)&gt;5,"",$H259),"")</f>
        <v/>
      </c>
      <c r="S259" s="35" t="str">
        <f>IF($K259=S$4&amp;"-"&amp;S$5,IF(COUNTIF($K$6:$K259,"="&amp;$K259)&gt;5,"",$H259),"")</f>
        <v/>
      </c>
      <c r="T259" s="34" t="str">
        <f>IF($K259=T$4&amp;"-"&amp;T$5,IF(COUNTIF($K$6:$K259,"="&amp;$K259)&gt;5,"",$H259),"")</f>
        <v/>
      </c>
      <c r="U259" s="35" t="str">
        <f>IF($K259=U$4&amp;"-"&amp;U$5,IF(COUNTIF($K$6:$K259,"="&amp;$K259)&gt;5,"",$H259),"")</f>
        <v/>
      </c>
      <c r="V259" s="34" t="str">
        <f>IF($K259=V$4&amp;"-"&amp;V$5,IF(COUNTIF($K$6:$K259,"="&amp;$K259)&gt;5,"",$H259),"")</f>
        <v/>
      </c>
      <c r="W259" s="35" t="str">
        <f>IF($K259=W$4&amp;"-"&amp;W$5,IF(COUNTIF($K$6:$K259,"="&amp;$K259)&gt;5,"",$H259),"")</f>
        <v/>
      </c>
      <c r="X259" s="34" t="str">
        <f>IF($K259=X$4&amp;"-"&amp;X$5,IF(COUNTIF($K$6:$K259,"="&amp;$K259)&gt;5,"",$H259),"")</f>
        <v/>
      </c>
      <c r="Y259" s="35" t="str">
        <f>IF($K259=Y$4&amp;"-"&amp;Y$5,IF(COUNTIF($K$6:$K259,"="&amp;$K259)&gt;5,"",$H259),"")</f>
        <v/>
      </c>
      <c r="Z259" s="34" t="str">
        <f>IF($K259=Z$4&amp;"-"&amp;Z$5,IF(COUNTIF($K$6:$K259,"="&amp;$K259)&gt;5,"",$H259),"")</f>
        <v/>
      </c>
      <c r="AA259" s="33" t="str">
        <f>IF($K259=AA$4&amp;"-"&amp;AA$5,IF(COUNTIF($K$6:$K259,"="&amp;$K259)&gt;5,"",$H259),"")</f>
        <v/>
      </c>
      <c r="AB259" s="32" t="str">
        <f>IF($K259=AB$4&amp;"-"&amp;AB$5,IF(COUNTIF($K$6:$K259,"="&amp;$K259)&gt;5,"",$J259),"")</f>
        <v/>
      </c>
      <c r="AC259" s="35" t="str">
        <f>IF($K259=AC$4&amp;"-"&amp;AC$5,IF(COUNTIF($K$6:$K259,"="&amp;$K259)&gt;5,"",$J259),"")</f>
        <v/>
      </c>
      <c r="AD259" s="34" t="str">
        <f>IF($K259=AD$4&amp;"-"&amp;AD$5,IF(COUNTIF($K$6:$K259,"="&amp;$K259)&gt;5,"",$J259),"")</f>
        <v/>
      </c>
      <c r="AE259" s="35" t="str">
        <f>IF($K259=AE$4&amp;"-"&amp;AE$5,IF(COUNTIF($K$6:$K259,"="&amp;$K259)&gt;5,"",$J259),"")</f>
        <v/>
      </c>
      <c r="AF259" s="34" t="str">
        <f>IF($K259=AF$4&amp;"-"&amp;AF$5,IF(COUNTIF($K$6:$K259,"="&amp;$K259)&gt;5,"",$J259),"")</f>
        <v/>
      </c>
      <c r="AG259" s="35" t="str">
        <f>IF($K259=AG$4&amp;"-"&amp;AG$5,IF(COUNTIF($K$6:$K259,"="&amp;$K259)&gt;5,"",$J259),"")</f>
        <v/>
      </c>
      <c r="AH259" s="34" t="str">
        <f>IF($K259=AH$4&amp;"-"&amp;AH$5,IF(COUNTIF($K$6:$K259,"="&amp;$K259)&gt;5,"",$J259),"")</f>
        <v/>
      </c>
      <c r="AI259" s="35" t="str">
        <f>IF($K259=AI$4&amp;"-"&amp;AI$5,IF(COUNTIF($K$6:$K259,"="&amp;$K259)&gt;5,"",$J259),"")</f>
        <v/>
      </c>
      <c r="AJ259" s="34" t="str">
        <f>IF($K259=AJ$4&amp;"-"&amp;AJ$5,IF(COUNTIF($K$6:$K259,"="&amp;$K259)&gt;5,"",$J259),"")</f>
        <v/>
      </c>
      <c r="AK259" s="35" t="str">
        <f>IF($K259=AK$4&amp;"-"&amp;AK$5,IF(COUNTIF($K$6:$K259,"="&amp;$K259)&gt;5,"",$J259),"")</f>
        <v/>
      </c>
      <c r="AL259" s="34" t="str">
        <f>IF($K259=AL$4&amp;"-"&amp;AL$5,IF(COUNTIF($K$6:$K259,"="&amp;$K259)&gt;5,"",$J259),"")</f>
        <v/>
      </c>
      <c r="AM259" s="33" t="str">
        <f>IF($K259=AM$4&amp;"-"&amp;AM$5,IF(COUNTIF($K$6:$K259,"="&amp;$K259)&gt;5,"",$J259),"")</f>
        <v/>
      </c>
      <c r="AO259" s="12"/>
      <c r="AP259" s="12"/>
      <c r="AQ259" s="18"/>
      <c r="AR259" s="12"/>
      <c r="AS259" s="16"/>
      <c r="AT259" s="12"/>
      <c r="AU259" s="12"/>
      <c r="AV259" s="12"/>
      <c r="AW259" s="12"/>
      <c r="AX259" s="12"/>
    </row>
    <row r="260" spans="1:50" x14ac:dyDescent="0.25">
      <c r="A260" s="27">
        <v>255</v>
      </c>
      <c r="B260" s="51">
        <v>233</v>
      </c>
      <c r="C260" s="10" t="s">
        <v>583</v>
      </c>
      <c r="D260" s="3" t="s">
        <v>161</v>
      </c>
      <c r="E260" s="4" t="s">
        <v>3</v>
      </c>
      <c r="F260" s="51" t="b">
        <v>1</v>
      </c>
      <c r="G260" s="4" t="s">
        <v>12</v>
      </c>
      <c r="H260" s="4">
        <f>COUNTIF(G$6:G260,G260)</f>
        <v>190</v>
      </c>
      <c r="I260" s="53" t="str">
        <f t="shared" si="8"/>
        <v>M</v>
      </c>
      <c r="J260" s="53">
        <f>IF(I260="","",COUNTIF(I$6:I260,I260))</f>
        <v>171</v>
      </c>
      <c r="K260" s="29" t="str">
        <f t="shared" si="9"/>
        <v>HRC-M</v>
      </c>
      <c r="L260" s="32" t="str">
        <f>IF($K260=L$4&amp;"-"&amp;L$5,IF(COUNTIF($K$6:$K260,"="&amp;$K260)&gt;5,"",$H260),"")</f>
        <v/>
      </c>
      <c r="M260" s="35" t="str">
        <f>IF($K260=M$4&amp;"-"&amp;M$5,IF(COUNTIF($K$6:$K260,"="&amp;$K260)&gt;5,"",$H260),"")</f>
        <v/>
      </c>
      <c r="N260" s="34" t="str">
        <f>IF($K260=N$4&amp;"-"&amp;N$5,IF(COUNTIF($K$6:$K260,"="&amp;$K260)&gt;5,"",$H260),"")</f>
        <v/>
      </c>
      <c r="O260" s="35" t="str">
        <f>IF($K260=O$4&amp;"-"&amp;O$5,IF(COUNTIF($K$6:$K260,"="&amp;$K260)&gt;5,"",$H260),"")</f>
        <v/>
      </c>
      <c r="P260" s="34" t="str">
        <f>IF($K260=P$4&amp;"-"&amp;P$5,IF(COUNTIF($K$6:$K260,"="&amp;$K260)&gt;5,"",$H260),"")</f>
        <v/>
      </c>
      <c r="Q260" s="35" t="str">
        <f>IF($K260=Q$4&amp;"-"&amp;Q$5,IF(COUNTIF($K$6:$K260,"="&amp;$K260)&gt;5,"",$H260),"")</f>
        <v/>
      </c>
      <c r="R260" s="34" t="str">
        <f>IF($K260=R$4&amp;"-"&amp;R$5,IF(COUNTIF($K$6:$K260,"="&amp;$K260)&gt;5,"",$H260),"")</f>
        <v/>
      </c>
      <c r="S260" s="35" t="str">
        <f>IF($K260=S$4&amp;"-"&amp;S$5,IF(COUNTIF($K$6:$K260,"="&amp;$K260)&gt;5,"",$H260),"")</f>
        <v/>
      </c>
      <c r="T260" s="34" t="str">
        <f>IF($K260=T$4&amp;"-"&amp;T$5,IF(COUNTIF($K$6:$K260,"="&amp;$K260)&gt;5,"",$H260),"")</f>
        <v/>
      </c>
      <c r="U260" s="35" t="str">
        <f>IF($K260=U$4&amp;"-"&amp;U$5,IF(COUNTIF($K$6:$K260,"="&amp;$K260)&gt;5,"",$H260),"")</f>
        <v/>
      </c>
      <c r="V260" s="34" t="str">
        <f>IF($K260=V$4&amp;"-"&amp;V$5,IF(COUNTIF($K$6:$K260,"="&amp;$K260)&gt;5,"",$H260),"")</f>
        <v/>
      </c>
      <c r="W260" s="35" t="str">
        <f>IF($K260=W$4&amp;"-"&amp;W$5,IF(COUNTIF($K$6:$K260,"="&amp;$K260)&gt;5,"",$H260),"")</f>
        <v/>
      </c>
      <c r="X260" s="34" t="str">
        <f>IF($K260=X$4&amp;"-"&amp;X$5,IF(COUNTIF($K$6:$K260,"="&amp;$K260)&gt;5,"",$H260),"")</f>
        <v/>
      </c>
      <c r="Y260" s="35" t="str">
        <f>IF($K260=Y$4&amp;"-"&amp;Y$5,IF(COUNTIF($K$6:$K260,"="&amp;$K260)&gt;5,"",$H260),"")</f>
        <v/>
      </c>
      <c r="Z260" s="34" t="str">
        <f>IF($K260=Z$4&amp;"-"&amp;Z$5,IF(COUNTIF($K$6:$K260,"="&amp;$K260)&gt;5,"",$H260),"")</f>
        <v/>
      </c>
      <c r="AA260" s="33" t="str">
        <f>IF($K260=AA$4&amp;"-"&amp;AA$5,IF(COUNTIF($K$6:$K260,"="&amp;$K260)&gt;5,"",$H260),"")</f>
        <v/>
      </c>
      <c r="AB260" s="32" t="str">
        <f>IF($K260=AB$4&amp;"-"&amp;AB$5,IF(COUNTIF($K$6:$K260,"="&amp;$K260)&gt;5,"",$J260),"")</f>
        <v/>
      </c>
      <c r="AC260" s="35" t="str">
        <f>IF($K260=AC$4&amp;"-"&amp;AC$5,IF(COUNTIF($K$6:$K260,"="&amp;$K260)&gt;5,"",$J260),"")</f>
        <v/>
      </c>
      <c r="AD260" s="34" t="str">
        <f>IF($K260=AD$4&amp;"-"&amp;AD$5,IF(COUNTIF($K$6:$K260,"="&amp;$K260)&gt;5,"",$J260),"")</f>
        <v/>
      </c>
      <c r="AE260" s="35" t="str">
        <f>IF($K260=AE$4&amp;"-"&amp;AE$5,IF(COUNTIF($K$6:$K260,"="&amp;$K260)&gt;5,"",$J260),"")</f>
        <v/>
      </c>
      <c r="AF260" s="34" t="str">
        <f>IF($K260=AF$4&amp;"-"&amp;AF$5,IF(COUNTIF($K$6:$K260,"="&amp;$K260)&gt;5,"",$J260),"")</f>
        <v/>
      </c>
      <c r="AG260" s="35" t="str">
        <f>IF($K260=AG$4&amp;"-"&amp;AG$5,IF(COUNTIF($K$6:$K260,"="&amp;$K260)&gt;5,"",$J260),"")</f>
        <v/>
      </c>
      <c r="AH260" s="34" t="str">
        <f>IF($K260=AH$4&amp;"-"&amp;AH$5,IF(COUNTIF($K$6:$K260,"="&amp;$K260)&gt;5,"",$J260),"")</f>
        <v/>
      </c>
      <c r="AI260" s="35" t="str">
        <f>IF($K260=AI$4&amp;"-"&amp;AI$5,IF(COUNTIF($K$6:$K260,"="&amp;$K260)&gt;5,"",$J260),"")</f>
        <v/>
      </c>
      <c r="AJ260" s="34" t="str">
        <f>IF($K260=AJ$4&amp;"-"&amp;AJ$5,IF(COUNTIF($K$6:$K260,"="&amp;$K260)&gt;5,"",$J260),"")</f>
        <v/>
      </c>
      <c r="AK260" s="35" t="str">
        <f>IF($K260=AK$4&amp;"-"&amp;AK$5,IF(COUNTIF($K$6:$K260,"="&amp;$K260)&gt;5,"",$J260),"")</f>
        <v/>
      </c>
      <c r="AL260" s="34" t="str">
        <f>IF($K260=AL$4&amp;"-"&amp;AL$5,IF(COUNTIF($K$6:$K260,"="&amp;$K260)&gt;5,"",$J260),"")</f>
        <v/>
      </c>
      <c r="AM260" s="33" t="str">
        <f>IF($K260=AM$4&amp;"-"&amp;AM$5,IF(COUNTIF($K$6:$K260,"="&amp;$K260)&gt;5,"",$J260),"")</f>
        <v/>
      </c>
      <c r="AO260" s="12"/>
      <c r="AP260" s="12"/>
      <c r="AQ260" s="18"/>
      <c r="AR260" s="12"/>
      <c r="AS260" s="16"/>
      <c r="AT260" s="12"/>
      <c r="AU260" s="12"/>
      <c r="AV260" s="12"/>
      <c r="AW260" s="12"/>
      <c r="AX260" s="12"/>
    </row>
    <row r="261" spans="1:50" hidden="1" x14ac:dyDescent="0.25">
      <c r="A261" s="26">
        <v>256</v>
      </c>
      <c r="B261" s="51">
        <v>234</v>
      </c>
      <c r="C261" s="10" t="s">
        <v>584</v>
      </c>
      <c r="D261" s="3" t="s">
        <v>664</v>
      </c>
      <c r="E261" s="4" t="s">
        <v>2</v>
      </c>
      <c r="F261" s="55" t="b">
        <v>1</v>
      </c>
      <c r="G261" s="4" t="s">
        <v>12</v>
      </c>
      <c r="H261" s="4">
        <f>COUNTIF(G$6:G261,G261)</f>
        <v>191</v>
      </c>
      <c r="I261" s="53" t="str">
        <f t="shared" si="8"/>
        <v>M</v>
      </c>
      <c r="J261" s="53">
        <f>IF(I261="","",COUNTIF(I$6:I261,I261))</f>
        <v>172</v>
      </c>
      <c r="K261" s="29" t="str">
        <f t="shared" si="9"/>
        <v>Ely-M</v>
      </c>
      <c r="L261" s="32" t="str">
        <f>IF($K261=L$4&amp;"-"&amp;L$5,IF(COUNTIF($K$6:$K261,"="&amp;$K261)&gt;5,"",$H261),"")</f>
        <v/>
      </c>
      <c r="M261" s="35" t="str">
        <f>IF($K261=M$4&amp;"-"&amp;M$5,IF(COUNTIF($K$6:$K261,"="&amp;$K261)&gt;5,"",$H261),"")</f>
        <v/>
      </c>
      <c r="N261" s="34" t="str">
        <f>IF($K261=N$4&amp;"-"&amp;N$5,IF(COUNTIF($K$6:$K261,"="&amp;$K261)&gt;5,"",$H261),"")</f>
        <v/>
      </c>
      <c r="O261" s="35" t="str">
        <f>IF($K261=O$4&amp;"-"&amp;O$5,IF(COUNTIF($K$6:$K261,"="&amp;$K261)&gt;5,"",$H261),"")</f>
        <v/>
      </c>
      <c r="P261" s="34" t="str">
        <f>IF($K261=P$4&amp;"-"&amp;P$5,IF(COUNTIF($K$6:$K261,"="&amp;$K261)&gt;5,"",$H261),"")</f>
        <v/>
      </c>
      <c r="Q261" s="35" t="str">
        <f>IF($K261=Q$4&amp;"-"&amp;Q$5,IF(COUNTIF($K$6:$K261,"="&amp;$K261)&gt;5,"",$H261),"")</f>
        <v/>
      </c>
      <c r="R261" s="34" t="str">
        <f>IF($K261=R$4&amp;"-"&amp;R$5,IF(COUNTIF($K$6:$K261,"="&amp;$K261)&gt;5,"",$H261),"")</f>
        <v/>
      </c>
      <c r="S261" s="35" t="str">
        <f>IF($K261=S$4&amp;"-"&amp;S$5,IF(COUNTIF($K$6:$K261,"="&amp;$K261)&gt;5,"",$H261),"")</f>
        <v/>
      </c>
      <c r="T261" s="34" t="str">
        <f>IF($K261=T$4&amp;"-"&amp;T$5,IF(COUNTIF($K$6:$K261,"="&amp;$K261)&gt;5,"",$H261),"")</f>
        <v/>
      </c>
      <c r="U261" s="35" t="str">
        <f>IF($K261=U$4&amp;"-"&amp;U$5,IF(COUNTIF($K$6:$K261,"="&amp;$K261)&gt;5,"",$H261),"")</f>
        <v/>
      </c>
      <c r="V261" s="34" t="str">
        <f>IF($K261=V$4&amp;"-"&amp;V$5,IF(COUNTIF($K$6:$K261,"="&amp;$K261)&gt;5,"",$H261),"")</f>
        <v/>
      </c>
      <c r="W261" s="35" t="str">
        <f>IF($K261=W$4&amp;"-"&amp;W$5,IF(COUNTIF($K$6:$K261,"="&amp;$K261)&gt;5,"",$H261),"")</f>
        <v/>
      </c>
      <c r="X261" s="34" t="str">
        <f>IF($K261=X$4&amp;"-"&amp;X$5,IF(COUNTIF($K$6:$K261,"="&amp;$K261)&gt;5,"",$H261),"")</f>
        <v/>
      </c>
      <c r="Y261" s="35" t="str">
        <f>IF($K261=Y$4&amp;"-"&amp;Y$5,IF(COUNTIF($K$6:$K261,"="&amp;$K261)&gt;5,"",$H261),"")</f>
        <v/>
      </c>
      <c r="Z261" s="34" t="str">
        <f>IF($K261=Z$4&amp;"-"&amp;Z$5,IF(COUNTIF($K$6:$K261,"="&amp;$K261)&gt;5,"",$H261),"")</f>
        <v/>
      </c>
      <c r="AA261" s="33" t="str">
        <f>IF($K261=AA$4&amp;"-"&amp;AA$5,IF(COUNTIF($K$6:$K261,"="&amp;$K261)&gt;5,"",$H261),"")</f>
        <v/>
      </c>
      <c r="AB261" s="32" t="str">
        <f>IF($K261=AB$4&amp;"-"&amp;AB$5,IF(COUNTIF($K$6:$K261,"="&amp;$K261)&gt;5,"",$J261),"")</f>
        <v/>
      </c>
      <c r="AC261" s="35" t="str">
        <f>IF($K261=AC$4&amp;"-"&amp;AC$5,IF(COUNTIF($K$6:$K261,"="&amp;$K261)&gt;5,"",$J261),"")</f>
        <v/>
      </c>
      <c r="AD261" s="34" t="str">
        <f>IF($K261=AD$4&amp;"-"&amp;AD$5,IF(COUNTIF($K$6:$K261,"="&amp;$K261)&gt;5,"",$J261),"")</f>
        <v/>
      </c>
      <c r="AE261" s="35" t="str">
        <f>IF($K261=AE$4&amp;"-"&amp;AE$5,IF(COUNTIF($K$6:$K261,"="&amp;$K261)&gt;5,"",$J261),"")</f>
        <v/>
      </c>
      <c r="AF261" s="34" t="str">
        <f>IF($K261=AF$4&amp;"-"&amp;AF$5,IF(COUNTIF($K$6:$K261,"="&amp;$K261)&gt;5,"",$J261),"")</f>
        <v/>
      </c>
      <c r="AG261" s="35" t="str">
        <f>IF($K261=AG$4&amp;"-"&amp;AG$5,IF(COUNTIF($K$6:$K261,"="&amp;$K261)&gt;5,"",$J261),"")</f>
        <v/>
      </c>
      <c r="AH261" s="34" t="str">
        <f>IF($K261=AH$4&amp;"-"&amp;AH$5,IF(COUNTIF($K$6:$K261,"="&amp;$K261)&gt;5,"",$J261),"")</f>
        <v/>
      </c>
      <c r="AI261" s="35" t="str">
        <f>IF($K261=AI$4&amp;"-"&amp;AI$5,IF(COUNTIF($K$6:$K261,"="&amp;$K261)&gt;5,"",$J261),"")</f>
        <v/>
      </c>
      <c r="AJ261" s="34" t="str">
        <f>IF($K261=AJ$4&amp;"-"&amp;AJ$5,IF(COUNTIF($K$6:$K261,"="&amp;$K261)&gt;5,"",$J261),"")</f>
        <v/>
      </c>
      <c r="AK261" s="35" t="str">
        <f>IF($K261=AK$4&amp;"-"&amp;AK$5,IF(COUNTIF($K$6:$K261,"="&amp;$K261)&gt;5,"",$J261),"")</f>
        <v/>
      </c>
      <c r="AL261" s="34" t="str">
        <f>IF($K261=AL$4&amp;"-"&amp;AL$5,IF(COUNTIF($K$6:$K261,"="&amp;$K261)&gt;5,"",$J261),"")</f>
        <v/>
      </c>
      <c r="AM261" s="33" t="str">
        <f>IF($K261=AM$4&amp;"-"&amp;AM$5,IF(COUNTIF($K$6:$K261,"="&amp;$K261)&gt;5,"",$J261),"")</f>
        <v/>
      </c>
      <c r="AO261" s="12"/>
      <c r="AP261" s="12"/>
      <c r="AQ261" s="18"/>
      <c r="AR261" s="12"/>
      <c r="AS261" s="16"/>
      <c r="AT261" s="12"/>
      <c r="AU261" s="12"/>
      <c r="AV261" s="12"/>
      <c r="AW261" s="12"/>
      <c r="AX261" s="12"/>
    </row>
    <row r="262" spans="1:50" hidden="1" x14ac:dyDescent="0.25">
      <c r="A262" s="27">
        <v>257</v>
      </c>
      <c r="B262" s="51" t="s">
        <v>695</v>
      </c>
      <c r="C262" s="10" t="s">
        <v>584</v>
      </c>
      <c r="D262" s="3" t="s">
        <v>626</v>
      </c>
      <c r="E262" s="4" t="s">
        <v>264</v>
      </c>
      <c r="F262" s="51" t="b">
        <v>0</v>
      </c>
      <c r="G262" s="4" t="s">
        <v>13</v>
      </c>
      <c r="H262" s="4">
        <f>COUNTIF(G$6:G262,G262)</f>
        <v>66</v>
      </c>
      <c r="I262" s="53" t="str">
        <f t="shared" ref="I262:I325" si="10">IF(F262,G262,"")</f>
        <v/>
      </c>
      <c r="J262" s="53" t="str">
        <f>IF(I262="","",COUNTIF(I$6:I262,I262))</f>
        <v/>
      </c>
      <c r="K262" s="29" t="str">
        <f t="shared" ref="K262:K325" si="11">IF(ISNA(E262),"",E262&amp;"-"&amp;G262)</f>
        <v>RR-F</v>
      </c>
      <c r="L262" s="32" t="str">
        <f>IF($K262=L$4&amp;"-"&amp;L$5,IF(COUNTIF($K$6:$K262,"="&amp;$K262)&gt;5,"",$H262),"")</f>
        <v/>
      </c>
      <c r="M262" s="35" t="str">
        <f>IF($K262=M$4&amp;"-"&amp;M$5,IF(COUNTIF($K$6:$K262,"="&amp;$K262)&gt;5,"",$H262),"")</f>
        <v/>
      </c>
      <c r="N262" s="34" t="str">
        <f>IF($K262=N$4&amp;"-"&amp;N$5,IF(COUNTIF($K$6:$K262,"="&amp;$K262)&gt;5,"",$H262),"")</f>
        <v/>
      </c>
      <c r="O262" s="35" t="str">
        <f>IF($K262=O$4&amp;"-"&amp;O$5,IF(COUNTIF($K$6:$K262,"="&amp;$K262)&gt;5,"",$H262),"")</f>
        <v/>
      </c>
      <c r="P262" s="34" t="str">
        <f>IF($K262=P$4&amp;"-"&amp;P$5,IF(COUNTIF($K$6:$K262,"="&amp;$K262)&gt;5,"",$H262),"")</f>
        <v/>
      </c>
      <c r="Q262" s="35" t="str">
        <f>IF($K262=Q$4&amp;"-"&amp;Q$5,IF(COUNTIF($K$6:$K262,"="&amp;$K262)&gt;5,"",$H262),"")</f>
        <v/>
      </c>
      <c r="R262" s="34" t="str">
        <f>IF($K262=R$4&amp;"-"&amp;R$5,IF(COUNTIF($K$6:$K262,"="&amp;$K262)&gt;5,"",$H262),"")</f>
        <v/>
      </c>
      <c r="S262" s="35" t="str">
        <f>IF($K262=S$4&amp;"-"&amp;S$5,IF(COUNTIF($K$6:$K262,"="&amp;$K262)&gt;5,"",$H262),"")</f>
        <v/>
      </c>
      <c r="T262" s="34" t="str">
        <f>IF($K262=T$4&amp;"-"&amp;T$5,IF(COUNTIF($K$6:$K262,"="&amp;$K262)&gt;5,"",$H262),"")</f>
        <v/>
      </c>
      <c r="U262" s="35" t="str">
        <f>IF($K262=U$4&amp;"-"&amp;U$5,IF(COUNTIF($K$6:$K262,"="&amp;$K262)&gt;5,"",$H262),"")</f>
        <v/>
      </c>
      <c r="V262" s="34" t="str">
        <f>IF($K262=V$4&amp;"-"&amp;V$5,IF(COUNTIF($K$6:$K262,"="&amp;$K262)&gt;5,"",$H262),"")</f>
        <v/>
      </c>
      <c r="W262" s="35" t="str">
        <f>IF($K262=W$4&amp;"-"&amp;W$5,IF(COUNTIF($K$6:$K262,"="&amp;$K262)&gt;5,"",$H262),"")</f>
        <v/>
      </c>
      <c r="X262" s="34" t="str">
        <f>IF($K262=X$4&amp;"-"&amp;X$5,IF(COUNTIF($K$6:$K262,"="&amp;$K262)&gt;5,"",$H262),"")</f>
        <v/>
      </c>
      <c r="Y262" s="35">
        <f>IF($K262=Y$4&amp;"-"&amp;Y$5,IF(COUNTIF($K$6:$K262,"="&amp;$K262)&gt;5,"",$H262),"")</f>
        <v>66</v>
      </c>
      <c r="Z262" s="34" t="str">
        <f>IF($K262=Z$4&amp;"-"&amp;Z$5,IF(COUNTIF($K$6:$K262,"="&amp;$K262)&gt;5,"",$H262),"")</f>
        <v/>
      </c>
      <c r="AA262" s="33" t="str">
        <f>IF($K262=AA$4&amp;"-"&amp;AA$5,IF(COUNTIF($K$6:$K262,"="&amp;$K262)&gt;5,"",$H262),"")</f>
        <v/>
      </c>
      <c r="AB262" s="32" t="str">
        <f>IF($K262=AB$4&amp;"-"&amp;AB$5,IF(COUNTIF($K$6:$K262,"="&amp;$K262)&gt;5,"",$J262),"")</f>
        <v/>
      </c>
      <c r="AC262" s="35" t="str">
        <f>IF($K262=AC$4&amp;"-"&amp;AC$5,IF(COUNTIF($K$6:$K262,"="&amp;$K262)&gt;5,"",$J262),"")</f>
        <v/>
      </c>
      <c r="AD262" s="34" t="str">
        <f>IF($K262=AD$4&amp;"-"&amp;AD$5,IF(COUNTIF($K$6:$K262,"="&amp;$K262)&gt;5,"",$J262),"")</f>
        <v/>
      </c>
      <c r="AE262" s="35" t="str">
        <f>IF($K262=AE$4&amp;"-"&amp;AE$5,IF(COUNTIF($K$6:$K262,"="&amp;$K262)&gt;5,"",$J262),"")</f>
        <v/>
      </c>
      <c r="AF262" s="34" t="str">
        <f>IF($K262=AF$4&amp;"-"&amp;AF$5,IF(COUNTIF($K$6:$K262,"="&amp;$K262)&gt;5,"",$J262),"")</f>
        <v/>
      </c>
      <c r="AG262" s="35" t="str">
        <f>IF($K262=AG$4&amp;"-"&amp;AG$5,IF(COUNTIF($K$6:$K262,"="&amp;$K262)&gt;5,"",$J262),"")</f>
        <v/>
      </c>
      <c r="AH262" s="34" t="str">
        <f>IF($K262=AH$4&amp;"-"&amp;AH$5,IF(COUNTIF($K$6:$K262,"="&amp;$K262)&gt;5,"",$J262),"")</f>
        <v/>
      </c>
      <c r="AI262" s="35" t="str">
        <f>IF($K262=AI$4&amp;"-"&amp;AI$5,IF(COUNTIF($K$6:$K262,"="&amp;$K262)&gt;5,"",$J262),"")</f>
        <v/>
      </c>
      <c r="AJ262" s="34" t="str">
        <f>IF($K262=AJ$4&amp;"-"&amp;AJ$5,IF(COUNTIF($K$6:$K262,"="&amp;$K262)&gt;5,"",$J262),"")</f>
        <v/>
      </c>
      <c r="AK262" s="35" t="str">
        <f>IF($K262=AK$4&amp;"-"&amp;AK$5,IF(COUNTIF($K$6:$K262,"="&amp;$K262)&gt;5,"",$J262),"")</f>
        <v/>
      </c>
      <c r="AL262" s="34" t="str">
        <f>IF($K262=AL$4&amp;"-"&amp;AL$5,IF(COUNTIF($K$6:$K262,"="&amp;$K262)&gt;5,"",$J262),"")</f>
        <v/>
      </c>
      <c r="AM262" s="33" t="str">
        <f>IF($K262=AM$4&amp;"-"&amp;AM$5,IF(COUNTIF($K$6:$K262,"="&amp;$K262)&gt;5,"",$J262),"")</f>
        <v/>
      </c>
      <c r="AO262" s="12"/>
      <c r="AP262" s="12"/>
      <c r="AQ262" s="18"/>
      <c r="AR262" s="12"/>
      <c r="AS262" s="16"/>
      <c r="AT262" s="12"/>
      <c r="AU262" s="12"/>
      <c r="AV262" s="12"/>
      <c r="AW262" s="12"/>
      <c r="AX262" s="12"/>
    </row>
    <row r="263" spans="1:50" hidden="1" x14ac:dyDescent="0.25">
      <c r="A263" s="26">
        <v>258</v>
      </c>
      <c r="B263" s="51">
        <v>235</v>
      </c>
      <c r="C263" s="10" t="s">
        <v>435</v>
      </c>
      <c r="D263" s="3" t="s">
        <v>648</v>
      </c>
      <c r="E263" s="4" t="s">
        <v>5</v>
      </c>
      <c r="F263" s="55" t="b">
        <v>1</v>
      </c>
      <c r="G263" s="4" t="s">
        <v>12</v>
      </c>
      <c r="H263" s="4">
        <f>COUNTIF(G$6:G263,G263)</f>
        <v>192</v>
      </c>
      <c r="I263" s="53" t="str">
        <f t="shared" si="10"/>
        <v>M</v>
      </c>
      <c r="J263" s="53">
        <f>IF(I263="","",COUNTIF(I$6:I263,I263))</f>
        <v>173</v>
      </c>
      <c r="K263" s="29" t="str">
        <f t="shared" si="11"/>
        <v>SS-M</v>
      </c>
      <c r="L263" s="32" t="str">
        <f>IF($K263=L$4&amp;"-"&amp;L$5,IF(COUNTIF($K$6:$K263,"="&amp;$K263)&gt;5,"",$H263),"")</f>
        <v/>
      </c>
      <c r="M263" s="35" t="str">
        <f>IF($K263=M$4&amp;"-"&amp;M$5,IF(COUNTIF($K$6:$K263,"="&amp;$K263)&gt;5,"",$H263),"")</f>
        <v/>
      </c>
      <c r="N263" s="34" t="str">
        <f>IF($K263=N$4&amp;"-"&amp;N$5,IF(COUNTIF($K$6:$K263,"="&amp;$K263)&gt;5,"",$H263),"")</f>
        <v/>
      </c>
      <c r="O263" s="35" t="str">
        <f>IF($K263=O$4&amp;"-"&amp;O$5,IF(COUNTIF($K$6:$K263,"="&amp;$K263)&gt;5,"",$H263),"")</f>
        <v/>
      </c>
      <c r="P263" s="34" t="str">
        <f>IF($K263=P$4&amp;"-"&amp;P$5,IF(COUNTIF($K$6:$K263,"="&amp;$K263)&gt;5,"",$H263),"")</f>
        <v/>
      </c>
      <c r="Q263" s="35" t="str">
        <f>IF($K263=Q$4&amp;"-"&amp;Q$5,IF(COUNTIF($K$6:$K263,"="&amp;$K263)&gt;5,"",$H263),"")</f>
        <v/>
      </c>
      <c r="R263" s="34" t="str">
        <f>IF($K263=R$4&amp;"-"&amp;R$5,IF(COUNTIF($K$6:$K263,"="&amp;$K263)&gt;5,"",$H263),"")</f>
        <v/>
      </c>
      <c r="S263" s="35" t="str">
        <f>IF($K263=S$4&amp;"-"&amp;S$5,IF(COUNTIF($K$6:$K263,"="&amp;$K263)&gt;5,"",$H263),"")</f>
        <v/>
      </c>
      <c r="T263" s="34" t="str">
        <f>IF($K263=T$4&amp;"-"&amp;T$5,IF(COUNTIF($K$6:$K263,"="&amp;$K263)&gt;5,"",$H263),"")</f>
        <v/>
      </c>
      <c r="U263" s="35" t="str">
        <f>IF($K263=U$4&amp;"-"&amp;U$5,IF(COUNTIF($K$6:$K263,"="&amp;$K263)&gt;5,"",$H263),"")</f>
        <v/>
      </c>
      <c r="V263" s="34" t="str">
        <f>IF($K263=V$4&amp;"-"&amp;V$5,IF(COUNTIF($K$6:$K263,"="&amp;$K263)&gt;5,"",$H263),"")</f>
        <v/>
      </c>
      <c r="W263" s="35" t="str">
        <f>IF($K263=W$4&amp;"-"&amp;W$5,IF(COUNTIF($K$6:$K263,"="&amp;$K263)&gt;5,"",$H263),"")</f>
        <v/>
      </c>
      <c r="X263" s="34" t="str">
        <f>IF($K263=X$4&amp;"-"&amp;X$5,IF(COUNTIF($K$6:$K263,"="&amp;$K263)&gt;5,"",$H263),"")</f>
        <v/>
      </c>
      <c r="Y263" s="35" t="str">
        <f>IF($K263=Y$4&amp;"-"&amp;Y$5,IF(COUNTIF($K$6:$K263,"="&amp;$K263)&gt;5,"",$H263),"")</f>
        <v/>
      </c>
      <c r="Z263" s="34" t="str">
        <f>IF($K263=Z$4&amp;"-"&amp;Z$5,IF(COUNTIF($K$6:$K263,"="&amp;$K263)&gt;5,"",$H263),"")</f>
        <v/>
      </c>
      <c r="AA263" s="33" t="str">
        <f>IF($K263=AA$4&amp;"-"&amp;AA$5,IF(COUNTIF($K$6:$K263,"="&amp;$K263)&gt;5,"",$H263),"")</f>
        <v/>
      </c>
      <c r="AB263" s="32" t="str">
        <f>IF($K263=AB$4&amp;"-"&amp;AB$5,IF(COUNTIF($K$6:$K263,"="&amp;$K263)&gt;5,"",$J263),"")</f>
        <v/>
      </c>
      <c r="AC263" s="35" t="str">
        <f>IF($K263=AC$4&amp;"-"&amp;AC$5,IF(COUNTIF($K$6:$K263,"="&amp;$K263)&gt;5,"",$J263),"")</f>
        <v/>
      </c>
      <c r="AD263" s="34" t="str">
        <f>IF($K263=AD$4&amp;"-"&amp;AD$5,IF(COUNTIF($K$6:$K263,"="&amp;$K263)&gt;5,"",$J263),"")</f>
        <v/>
      </c>
      <c r="AE263" s="35" t="str">
        <f>IF($K263=AE$4&amp;"-"&amp;AE$5,IF(COUNTIF($K$6:$K263,"="&amp;$K263)&gt;5,"",$J263),"")</f>
        <v/>
      </c>
      <c r="AF263" s="34" t="str">
        <f>IF($K263=AF$4&amp;"-"&amp;AF$5,IF(COUNTIF($K$6:$K263,"="&amp;$K263)&gt;5,"",$J263),"")</f>
        <v/>
      </c>
      <c r="AG263" s="35" t="str">
        <f>IF($K263=AG$4&amp;"-"&amp;AG$5,IF(COUNTIF($K$6:$K263,"="&amp;$K263)&gt;5,"",$J263),"")</f>
        <v/>
      </c>
      <c r="AH263" s="34" t="str">
        <f>IF($K263=AH$4&amp;"-"&amp;AH$5,IF(COUNTIF($K$6:$K263,"="&amp;$K263)&gt;5,"",$J263),"")</f>
        <v/>
      </c>
      <c r="AI263" s="35" t="str">
        <f>IF($K263=AI$4&amp;"-"&amp;AI$5,IF(COUNTIF($K$6:$K263,"="&amp;$K263)&gt;5,"",$J263),"")</f>
        <v/>
      </c>
      <c r="AJ263" s="34" t="str">
        <f>IF($K263=AJ$4&amp;"-"&amp;AJ$5,IF(COUNTIF($K$6:$K263,"="&amp;$K263)&gt;5,"",$J263),"")</f>
        <v/>
      </c>
      <c r="AK263" s="35" t="str">
        <f>IF($K263=AK$4&amp;"-"&amp;AK$5,IF(COUNTIF($K$6:$K263,"="&amp;$K263)&gt;5,"",$J263),"")</f>
        <v/>
      </c>
      <c r="AL263" s="34" t="str">
        <f>IF($K263=AL$4&amp;"-"&amp;AL$5,IF(COUNTIF($K$6:$K263,"="&amp;$K263)&gt;5,"",$J263),"")</f>
        <v/>
      </c>
      <c r="AM263" s="33" t="str">
        <f>IF($K263=AM$4&amp;"-"&amp;AM$5,IF(COUNTIF($K$6:$K263,"="&amp;$K263)&gt;5,"",$J263),"")</f>
        <v/>
      </c>
      <c r="AO263" s="12"/>
      <c r="AP263" s="12"/>
      <c r="AQ263" s="18"/>
      <c r="AR263" s="12"/>
      <c r="AS263" s="16"/>
      <c r="AT263" s="12"/>
      <c r="AU263" s="12"/>
      <c r="AV263" s="12"/>
      <c r="AW263" s="12"/>
      <c r="AX263" s="12"/>
    </row>
    <row r="264" spans="1:50" hidden="1" x14ac:dyDescent="0.25">
      <c r="A264" s="27">
        <v>259</v>
      </c>
      <c r="B264" s="51">
        <v>236</v>
      </c>
      <c r="C264" s="10" t="s">
        <v>757</v>
      </c>
      <c r="D264" s="3" t="s">
        <v>665</v>
      </c>
      <c r="E264" s="4" t="s">
        <v>2</v>
      </c>
      <c r="F264" s="51" t="b">
        <v>1</v>
      </c>
      <c r="G264" s="4" t="s">
        <v>12</v>
      </c>
      <c r="H264" s="4">
        <f>COUNTIF(G$6:G264,G264)</f>
        <v>193</v>
      </c>
      <c r="I264" s="53" t="str">
        <f t="shared" si="10"/>
        <v>M</v>
      </c>
      <c r="J264" s="53">
        <f>IF(I264="","",COUNTIF(I$6:I264,I264))</f>
        <v>174</v>
      </c>
      <c r="K264" s="29" t="str">
        <f t="shared" si="11"/>
        <v>Ely-M</v>
      </c>
      <c r="L264" s="32" t="str">
        <f>IF($K264=L$4&amp;"-"&amp;L$5,IF(COUNTIF($K$6:$K264,"="&amp;$K264)&gt;5,"",$H264),"")</f>
        <v/>
      </c>
      <c r="M264" s="35" t="str">
        <f>IF($K264=M$4&amp;"-"&amp;M$5,IF(COUNTIF($K$6:$K264,"="&amp;$K264)&gt;5,"",$H264),"")</f>
        <v/>
      </c>
      <c r="N264" s="34" t="str">
        <f>IF($K264=N$4&amp;"-"&amp;N$5,IF(COUNTIF($K$6:$K264,"="&amp;$K264)&gt;5,"",$H264),"")</f>
        <v/>
      </c>
      <c r="O264" s="35" t="str">
        <f>IF($K264=O$4&amp;"-"&amp;O$5,IF(COUNTIF($K$6:$K264,"="&amp;$K264)&gt;5,"",$H264),"")</f>
        <v/>
      </c>
      <c r="P264" s="34" t="str">
        <f>IF($K264=P$4&amp;"-"&amp;P$5,IF(COUNTIF($K$6:$K264,"="&amp;$K264)&gt;5,"",$H264),"")</f>
        <v/>
      </c>
      <c r="Q264" s="35" t="str">
        <f>IF($K264=Q$4&amp;"-"&amp;Q$5,IF(COUNTIF($K$6:$K264,"="&amp;$K264)&gt;5,"",$H264),"")</f>
        <v/>
      </c>
      <c r="R264" s="34" t="str">
        <f>IF($K264=R$4&amp;"-"&amp;R$5,IF(COUNTIF($K$6:$K264,"="&amp;$K264)&gt;5,"",$H264),"")</f>
        <v/>
      </c>
      <c r="S264" s="35" t="str">
        <f>IF($K264=S$4&amp;"-"&amp;S$5,IF(COUNTIF($K$6:$K264,"="&amp;$K264)&gt;5,"",$H264),"")</f>
        <v/>
      </c>
      <c r="T264" s="34" t="str">
        <f>IF($K264=T$4&amp;"-"&amp;T$5,IF(COUNTIF($K$6:$K264,"="&amp;$K264)&gt;5,"",$H264),"")</f>
        <v/>
      </c>
      <c r="U264" s="35" t="str">
        <f>IF($K264=U$4&amp;"-"&amp;U$5,IF(COUNTIF($K$6:$K264,"="&amp;$K264)&gt;5,"",$H264),"")</f>
        <v/>
      </c>
      <c r="V264" s="34" t="str">
        <f>IF($K264=V$4&amp;"-"&amp;V$5,IF(COUNTIF($K$6:$K264,"="&amp;$K264)&gt;5,"",$H264),"")</f>
        <v/>
      </c>
      <c r="W264" s="35" t="str">
        <f>IF($K264=W$4&amp;"-"&amp;W$5,IF(COUNTIF($K$6:$K264,"="&amp;$K264)&gt;5,"",$H264),"")</f>
        <v/>
      </c>
      <c r="X264" s="34" t="str">
        <f>IF($K264=X$4&amp;"-"&amp;X$5,IF(COUNTIF($K$6:$K264,"="&amp;$K264)&gt;5,"",$H264),"")</f>
        <v/>
      </c>
      <c r="Y264" s="35" t="str">
        <f>IF($K264=Y$4&amp;"-"&amp;Y$5,IF(COUNTIF($K$6:$K264,"="&amp;$K264)&gt;5,"",$H264),"")</f>
        <v/>
      </c>
      <c r="Z264" s="34" t="str">
        <f>IF($K264=Z$4&amp;"-"&amp;Z$5,IF(COUNTIF($K$6:$K264,"="&amp;$K264)&gt;5,"",$H264),"")</f>
        <v/>
      </c>
      <c r="AA264" s="33" t="str">
        <f>IF($K264=AA$4&amp;"-"&amp;AA$5,IF(COUNTIF($K$6:$K264,"="&amp;$K264)&gt;5,"",$H264),"")</f>
        <v/>
      </c>
      <c r="AB264" s="32" t="str">
        <f>IF($K264=AB$4&amp;"-"&amp;AB$5,IF(COUNTIF($K$6:$K264,"="&amp;$K264)&gt;5,"",$J264),"")</f>
        <v/>
      </c>
      <c r="AC264" s="35" t="str">
        <f>IF($K264=AC$4&amp;"-"&amp;AC$5,IF(COUNTIF($K$6:$K264,"="&amp;$K264)&gt;5,"",$J264),"")</f>
        <v/>
      </c>
      <c r="AD264" s="34" t="str">
        <f>IF($K264=AD$4&amp;"-"&amp;AD$5,IF(COUNTIF($K$6:$K264,"="&amp;$K264)&gt;5,"",$J264),"")</f>
        <v/>
      </c>
      <c r="AE264" s="35" t="str">
        <f>IF($K264=AE$4&amp;"-"&amp;AE$5,IF(COUNTIF($K$6:$K264,"="&amp;$K264)&gt;5,"",$J264),"")</f>
        <v/>
      </c>
      <c r="AF264" s="34" t="str">
        <f>IF($K264=AF$4&amp;"-"&amp;AF$5,IF(COUNTIF($K$6:$K264,"="&amp;$K264)&gt;5,"",$J264),"")</f>
        <v/>
      </c>
      <c r="AG264" s="35" t="str">
        <f>IF($K264=AG$4&amp;"-"&amp;AG$5,IF(COUNTIF($K$6:$K264,"="&amp;$K264)&gt;5,"",$J264),"")</f>
        <v/>
      </c>
      <c r="AH264" s="34" t="str">
        <f>IF($K264=AH$4&amp;"-"&amp;AH$5,IF(COUNTIF($K$6:$K264,"="&amp;$K264)&gt;5,"",$J264),"")</f>
        <v/>
      </c>
      <c r="AI264" s="35" t="str">
        <f>IF($K264=AI$4&amp;"-"&amp;AI$5,IF(COUNTIF($K$6:$K264,"="&amp;$K264)&gt;5,"",$J264),"")</f>
        <v/>
      </c>
      <c r="AJ264" s="34" t="str">
        <f>IF($K264=AJ$4&amp;"-"&amp;AJ$5,IF(COUNTIF($K$6:$K264,"="&amp;$K264)&gt;5,"",$J264),"")</f>
        <v/>
      </c>
      <c r="AK264" s="35" t="str">
        <f>IF($K264=AK$4&amp;"-"&amp;AK$5,IF(COUNTIF($K$6:$K264,"="&amp;$K264)&gt;5,"",$J264),"")</f>
        <v/>
      </c>
      <c r="AL264" s="34" t="str">
        <f>IF($K264=AL$4&amp;"-"&amp;AL$5,IF(COUNTIF($K$6:$K264,"="&amp;$K264)&gt;5,"",$J264),"")</f>
        <v/>
      </c>
      <c r="AM264" s="33" t="str">
        <f>IF($K264=AM$4&amp;"-"&amp;AM$5,IF(COUNTIF($K$6:$K264,"="&amp;$K264)&gt;5,"",$J264),"")</f>
        <v/>
      </c>
      <c r="AO264" s="12"/>
      <c r="AP264" s="12"/>
      <c r="AQ264" s="18"/>
      <c r="AR264" s="12"/>
      <c r="AS264" s="16"/>
      <c r="AT264" s="12"/>
      <c r="AU264" s="12"/>
      <c r="AV264" s="12"/>
      <c r="AW264" s="12"/>
      <c r="AX264" s="12"/>
    </row>
    <row r="265" spans="1:50" hidden="1" x14ac:dyDescent="0.25">
      <c r="A265" s="26">
        <v>260</v>
      </c>
      <c r="B265" s="51">
        <v>237</v>
      </c>
      <c r="C265" s="10" t="s">
        <v>436</v>
      </c>
      <c r="D265" s="3" t="s">
        <v>259</v>
      </c>
      <c r="E265" s="4" t="s">
        <v>2</v>
      </c>
      <c r="F265" s="55" t="b">
        <v>1</v>
      </c>
      <c r="G265" s="4" t="s">
        <v>13</v>
      </c>
      <c r="H265" s="4">
        <f>COUNTIF(G$6:G265,G265)</f>
        <v>67</v>
      </c>
      <c r="I265" s="53" t="str">
        <f t="shared" si="10"/>
        <v>F</v>
      </c>
      <c r="J265" s="53">
        <f>IF(I265="","",COUNTIF(I$6:I265,I265))</f>
        <v>63</v>
      </c>
      <c r="K265" s="29" t="str">
        <f t="shared" si="11"/>
        <v>Ely-F</v>
      </c>
      <c r="L265" s="32" t="str">
        <f>IF($K265=L$4&amp;"-"&amp;L$5,IF(COUNTIF($K$6:$K265,"="&amp;$K265)&gt;5,"",$H265),"")</f>
        <v/>
      </c>
      <c r="M265" s="35" t="str">
        <f>IF($K265=M$4&amp;"-"&amp;M$5,IF(COUNTIF($K$6:$K265,"="&amp;$K265)&gt;5,"",$H265),"")</f>
        <v/>
      </c>
      <c r="N265" s="34" t="str">
        <f>IF($K265=N$4&amp;"-"&amp;N$5,IF(COUNTIF($K$6:$K265,"="&amp;$K265)&gt;5,"",$H265),"")</f>
        <v/>
      </c>
      <c r="O265" s="35" t="str">
        <f>IF($K265=O$4&amp;"-"&amp;O$5,IF(COUNTIF($K$6:$K265,"="&amp;$K265)&gt;5,"",$H265),"")</f>
        <v/>
      </c>
      <c r="P265" s="34" t="str">
        <f>IF($K265=P$4&amp;"-"&amp;P$5,IF(COUNTIF($K$6:$K265,"="&amp;$K265)&gt;5,"",$H265),"")</f>
        <v/>
      </c>
      <c r="Q265" s="35" t="str">
        <f>IF($K265=Q$4&amp;"-"&amp;Q$5,IF(COUNTIF($K$6:$K265,"="&amp;$K265)&gt;5,"",$H265),"")</f>
        <v/>
      </c>
      <c r="R265" s="34" t="str">
        <f>IF($K265=R$4&amp;"-"&amp;R$5,IF(COUNTIF($K$6:$K265,"="&amp;$K265)&gt;5,"",$H265),"")</f>
        <v/>
      </c>
      <c r="S265" s="35" t="str">
        <f>IF($K265=S$4&amp;"-"&amp;S$5,IF(COUNTIF($K$6:$K265,"="&amp;$K265)&gt;5,"",$H265),"")</f>
        <v/>
      </c>
      <c r="T265" s="34" t="str">
        <f>IF($K265=T$4&amp;"-"&amp;T$5,IF(COUNTIF($K$6:$K265,"="&amp;$K265)&gt;5,"",$H265),"")</f>
        <v/>
      </c>
      <c r="U265" s="35" t="str">
        <f>IF($K265=U$4&amp;"-"&amp;U$5,IF(COUNTIF($K$6:$K265,"="&amp;$K265)&gt;5,"",$H265),"")</f>
        <v/>
      </c>
      <c r="V265" s="34" t="str">
        <f>IF($K265=V$4&amp;"-"&amp;V$5,IF(COUNTIF($K$6:$K265,"="&amp;$K265)&gt;5,"",$H265),"")</f>
        <v/>
      </c>
      <c r="W265" s="35" t="str">
        <f>IF($K265=W$4&amp;"-"&amp;W$5,IF(COUNTIF($K$6:$K265,"="&amp;$K265)&gt;5,"",$H265),"")</f>
        <v/>
      </c>
      <c r="X265" s="34" t="str">
        <f>IF($K265=X$4&amp;"-"&amp;X$5,IF(COUNTIF($K$6:$K265,"="&amp;$K265)&gt;5,"",$H265),"")</f>
        <v/>
      </c>
      <c r="Y265" s="35" t="str">
        <f>IF($K265=Y$4&amp;"-"&amp;Y$5,IF(COUNTIF($K$6:$K265,"="&amp;$K265)&gt;5,"",$H265),"")</f>
        <v/>
      </c>
      <c r="Z265" s="34" t="str">
        <f>IF($K265=Z$4&amp;"-"&amp;Z$5,IF(COUNTIF($K$6:$K265,"="&amp;$K265)&gt;5,"",$H265),"")</f>
        <v/>
      </c>
      <c r="AA265" s="33" t="str">
        <f>IF($K265=AA$4&amp;"-"&amp;AA$5,IF(COUNTIF($K$6:$K265,"="&amp;$K265)&gt;5,"",$H265),"")</f>
        <v/>
      </c>
      <c r="AB265" s="32" t="str">
        <f>IF($K265=AB$4&amp;"-"&amp;AB$5,IF(COUNTIF($K$6:$K265,"="&amp;$K265)&gt;5,"",$J265),"")</f>
        <v/>
      </c>
      <c r="AC265" s="35" t="str">
        <f>IF($K265=AC$4&amp;"-"&amp;AC$5,IF(COUNTIF($K$6:$K265,"="&amp;$K265)&gt;5,"",$J265),"")</f>
        <v/>
      </c>
      <c r="AD265" s="34" t="str">
        <f>IF($K265=AD$4&amp;"-"&amp;AD$5,IF(COUNTIF($K$6:$K265,"="&amp;$K265)&gt;5,"",$J265),"")</f>
        <v/>
      </c>
      <c r="AE265" s="35" t="str">
        <f>IF($K265=AE$4&amp;"-"&amp;AE$5,IF(COUNTIF($K$6:$K265,"="&amp;$K265)&gt;5,"",$J265),"")</f>
        <v/>
      </c>
      <c r="AF265" s="34" t="str">
        <f>IF($K265=AF$4&amp;"-"&amp;AF$5,IF(COUNTIF($K$6:$K265,"="&amp;$K265)&gt;5,"",$J265),"")</f>
        <v/>
      </c>
      <c r="AG265" s="35" t="str">
        <f>IF($K265=AG$4&amp;"-"&amp;AG$5,IF(COUNTIF($K$6:$K265,"="&amp;$K265)&gt;5,"",$J265),"")</f>
        <v/>
      </c>
      <c r="AH265" s="34" t="str">
        <f>IF($K265=AH$4&amp;"-"&amp;AH$5,IF(COUNTIF($K$6:$K265,"="&amp;$K265)&gt;5,"",$J265),"")</f>
        <v/>
      </c>
      <c r="AI265" s="35" t="str">
        <f>IF($K265=AI$4&amp;"-"&amp;AI$5,IF(COUNTIF($K$6:$K265,"="&amp;$K265)&gt;5,"",$J265),"")</f>
        <v/>
      </c>
      <c r="AJ265" s="34" t="str">
        <f>IF($K265=AJ$4&amp;"-"&amp;AJ$5,IF(COUNTIF($K$6:$K265,"="&amp;$K265)&gt;5,"",$J265),"")</f>
        <v/>
      </c>
      <c r="AK265" s="35" t="str">
        <f>IF($K265=AK$4&amp;"-"&amp;AK$5,IF(COUNTIF($K$6:$K265,"="&amp;$K265)&gt;5,"",$J265),"")</f>
        <v/>
      </c>
      <c r="AL265" s="34" t="str">
        <f>IF($K265=AL$4&amp;"-"&amp;AL$5,IF(COUNTIF($K$6:$K265,"="&amp;$K265)&gt;5,"",$J265),"")</f>
        <v/>
      </c>
      <c r="AM265" s="33" t="str">
        <f>IF($K265=AM$4&amp;"-"&amp;AM$5,IF(COUNTIF($K$6:$K265,"="&amp;$K265)&gt;5,"",$J265),"")</f>
        <v/>
      </c>
      <c r="AO265" s="12"/>
      <c r="AP265" s="12"/>
      <c r="AQ265" s="18"/>
      <c r="AR265" s="12"/>
      <c r="AS265" s="16"/>
      <c r="AT265" s="12"/>
      <c r="AU265" s="12"/>
      <c r="AV265" s="12"/>
      <c r="AW265" s="12"/>
      <c r="AX265" s="12"/>
    </row>
    <row r="266" spans="1:50" x14ac:dyDescent="0.25">
      <c r="A266" s="27">
        <v>261</v>
      </c>
      <c r="B266" s="51">
        <v>238</v>
      </c>
      <c r="C266" s="10" t="s">
        <v>437</v>
      </c>
      <c r="D266" s="3" t="s">
        <v>230</v>
      </c>
      <c r="E266" s="4" t="s">
        <v>3</v>
      </c>
      <c r="F266" s="51" t="b">
        <v>1</v>
      </c>
      <c r="G266" s="4" t="s">
        <v>13</v>
      </c>
      <c r="H266" s="4">
        <f>COUNTIF(G$6:G266,G266)</f>
        <v>68</v>
      </c>
      <c r="I266" s="53" t="str">
        <f t="shared" si="10"/>
        <v>F</v>
      </c>
      <c r="J266" s="53">
        <f>IF(I266="","",COUNTIF(I$6:I266,I266))</f>
        <v>64</v>
      </c>
      <c r="K266" s="29" t="str">
        <f t="shared" si="11"/>
        <v>HRC-F</v>
      </c>
      <c r="L266" s="32" t="str">
        <f>IF($K266=L$4&amp;"-"&amp;L$5,IF(COUNTIF($K$6:$K266,"="&amp;$K266)&gt;5,"",$H266),"")</f>
        <v/>
      </c>
      <c r="M266" s="35" t="str">
        <f>IF($K266=M$4&amp;"-"&amp;M$5,IF(COUNTIF($K$6:$K266,"="&amp;$K266)&gt;5,"",$H266),"")</f>
        <v/>
      </c>
      <c r="N266" s="34" t="str">
        <f>IF($K266=N$4&amp;"-"&amp;N$5,IF(COUNTIF($K$6:$K266,"="&amp;$K266)&gt;5,"",$H266),"")</f>
        <v/>
      </c>
      <c r="O266" s="35" t="str">
        <f>IF($K266=O$4&amp;"-"&amp;O$5,IF(COUNTIF($K$6:$K266,"="&amp;$K266)&gt;5,"",$H266),"")</f>
        <v/>
      </c>
      <c r="P266" s="34" t="str">
        <f>IF($K266=P$4&amp;"-"&amp;P$5,IF(COUNTIF($K$6:$K266,"="&amp;$K266)&gt;5,"",$H266),"")</f>
        <v/>
      </c>
      <c r="Q266" s="35" t="str">
        <f>IF($K266=Q$4&amp;"-"&amp;Q$5,IF(COUNTIF($K$6:$K266,"="&amp;$K266)&gt;5,"",$H266),"")</f>
        <v/>
      </c>
      <c r="R266" s="34" t="str">
        <f>IF($K266=R$4&amp;"-"&amp;R$5,IF(COUNTIF($K$6:$K266,"="&amp;$K266)&gt;5,"",$H266),"")</f>
        <v/>
      </c>
      <c r="S266" s="35" t="str">
        <f>IF($K266=S$4&amp;"-"&amp;S$5,IF(COUNTIF($K$6:$K266,"="&amp;$K266)&gt;5,"",$H266),"")</f>
        <v/>
      </c>
      <c r="T266" s="34" t="str">
        <f>IF($K266=T$4&amp;"-"&amp;T$5,IF(COUNTIF($K$6:$K266,"="&amp;$K266)&gt;5,"",$H266),"")</f>
        <v/>
      </c>
      <c r="U266" s="35" t="str">
        <f>IF($K266=U$4&amp;"-"&amp;U$5,IF(COUNTIF($K$6:$K266,"="&amp;$K266)&gt;5,"",$H266),"")</f>
        <v/>
      </c>
      <c r="V266" s="34" t="str">
        <f>IF($K266=V$4&amp;"-"&amp;V$5,IF(COUNTIF($K$6:$K266,"="&amp;$K266)&gt;5,"",$H266),"")</f>
        <v/>
      </c>
      <c r="W266" s="35" t="str">
        <f>IF($K266=W$4&amp;"-"&amp;W$5,IF(COUNTIF($K$6:$K266,"="&amp;$K266)&gt;5,"",$H266),"")</f>
        <v/>
      </c>
      <c r="X266" s="34" t="str">
        <f>IF($K266=X$4&amp;"-"&amp;X$5,IF(COUNTIF($K$6:$K266,"="&amp;$K266)&gt;5,"",$H266),"")</f>
        <v/>
      </c>
      <c r="Y266" s="35" t="str">
        <f>IF($K266=Y$4&amp;"-"&amp;Y$5,IF(COUNTIF($K$6:$K266,"="&amp;$K266)&gt;5,"",$H266),"")</f>
        <v/>
      </c>
      <c r="Z266" s="34" t="str">
        <f>IF($K266=Z$4&amp;"-"&amp;Z$5,IF(COUNTIF($K$6:$K266,"="&amp;$K266)&gt;5,"",$H266),"")</f>
        <v/>
      </c>
      <c r="AA266" s="33" t="str">
        <f>IF($K266=AA$4&amp;"-"&amp;AA$5,IF(COUNTIF($K$6:$K266,"="&amp;$K266)&gt;5,"",$H266),"")</f>
        <v/>
      </c>
      <c r="AB266" s="32" t="str">
        <f>IF($K266=AB$4&amp;"-"&amp;AB$5,IF(COUNTIF($K$6:$K266,"="&amp;$K266)&gt;5,"",$J266),"")</f>
        <v/>
      </c>
      <c r="AC266" s="35" t="str">
        <f>IF($K266=AC$4&amp;"-"&amp;AC$5,IF(COUNTIF($K$6:$K266,"="&amp;$K266)&gt;5,"",$J266),"")</f>
        <v/>
      </c>
      <c r="AD266" s="34" t="str">
        <f>IF($K266=AD$4&amp;"-"&amp;AD$5,IF(COUNTIF($K$6:$K266,"="&amp;$K266)&gt;5,"",$J266),"")</f>
        <v/>
      </c>
      <c r="AE266" s="35" t="str">
        <f>IF($K266=AE$4&amp;"-"&amp;AE$5,IF(COUNTIF($K$6:$K266,"="&amp;$K266)&gt;5,"",$J266),"")</f>
        <v/>
      </c>
      <c r="AF266" s="34" t="str">
        <f>IF($K266=AF$4&amp;"-"&amp;AF$5,IF(COUNTIF($K$6:$K266,"="&amp;$K266)&gt;5,"",$J266),"")</f>
        <v/>
      </c>
      <c r="AG266" s="35" t="str">
        <f>IF($K266=AG$4&amp;"-"&amp;AG$5,IF(COUNTIF($K$6:$K266,"="&amp;$K266)&gt;5,"",$J266),"")</f>
        <v/>
      </c>
      <c r="AH266" s="34" t="str">
        <f>IF($K266=AH$4&amp;"-"&amp;AH$5,IF(COUNTIF($K$6:$K266,"="&amp;$K266)&gt;5,"",$J266),"")</f>
        <v/>
      </c>
      <c r="AI266" s="35" t="str">
        <f>IF($K266=AI$4&amp;"-"&amp;AI$5,IF(COUNTIF($K$6:$K266,"="&amp;$K266)&gt;5,"",$J266),"")</f>
        <v/>
      </c>
      <c r="AJ266" s="34" t="str">
        <f>IF($K266=AJ$4&amp;"-"&amp;AJ$5,IF(COUNTIF($K$6:$K266,"="&amp;$K266)&gt;5,"",$J266),"")</f>
        <v/>
      </c>
      <c r="AK266" s="35" t="str">
        <f>IF($K266=AK$4&amp;"-"&amp;AK$5,IF(COUNTIF($K$6:$K266,"="&amp;$K266)&gt;5,"",$J266),"")</f>
        <v/>
      </c>
      <c r="AL266" s="34" t="str">
        <f>IF($K266=AL$4&amp;"-"&amp;AL$5,IF(COUNTIF($K$6:$K266,"="&amp;$K266)&gt;5,"",$J266),"")</f>
        <v/>
      </c>
      <c r="AM266" s="33" t="str">
        <f>IF($K266=AM$4&amp;"-"&amp;AM$5,IF(COUNTIF($K$6:$K266,"="&amp;$K266)&gt;5,"",$J266),"")</f>
        <v/>
      </c>
      <c r="AO266" s="12"/>
      <c r="AP266" s="12"/>
      <c r="AQ266" s="18"/>
      <c r="AR266" s="12"/>
      <c r="AS266" s="16"/>
      <c r="AT266" s="12"/>
      <c r="AU266" s="12"/>
      <c r="AV266" s="12"/>
      <c r="AW266" s="12"/>
      <c r="AX266" s="12"/>
    </row>
    <row r="267" spans="1:50" hidden="1" x14ac:dyDescent="0.25">
      <c r="A267" s="26">
        <v>262</v>
      </c>
      <c r="B267" s="51">
        <v>239</v>
      </c>
      <c r="C267" s="10" t="s">
        <v>437</v>
      </c>
      <c r="D267" s="3" t="s">
        <v>499</v>
      </c>
      <c r="E267" s="4" t="s">
        <v>0</v>
      </c>
      <c r="F267" s="55" t="b">
        <v>1</v>
      </c>
      <c r="G267" s="4" t="s">
        <v>13</v>
      </c>
      <c r="H267" s="4">
        <f>COUNTIF(G$6:G267,G267)</f>
        <v>69</v>
      </c>
      <c r="I267" s="53" t="str">
        <f t="shared" si="10"/>
        <v>F</v>
      </c>
      <c r="J267" s="53">
        <f>IF(I267="","",COUNTIF(I$6:I267,I267))</f>
        <v>65</v>
      </c>
      <c r="K267" s="29" t="str">
        <f t="shared" si="11"/>
        <v>C&amp;C-F</v>
      </c>
      <c r="L267" s="32" t="str">
        <f>IF($K267=L$4&amp;"-"&amp;L$5,IF(COUNTIF($K$6:$K267,"="&amp;$K267)&gt;5,"",$H267),"")</f>
        <v/>
      </c>
      <c r="M267" s="35" t="str">
        <f>IF($K267=M$4&amp;"-"&amp;M$5,IF(COUNTIF($K$6:$K267,"="&amp;$K267)&gt;5,"",$H267),"")</f>
        <v/>
      </c>
      <c r="N267" s="34" t="str">
        <f>IF($K267=N$4&amp;"-"&amp;N$5,IF(COUNTIF($K$6:$K267,"="&amp;$K267)&gt;5,"",$H267),"")</f>
        <v/>
      </c>
      <c r="O267" s="35" t="str">
        <f>IF($K267=O$4&amp;"-"&amp;O$5,IF(COUNTIF($K$6:$K267,"="&amp;$K267)&gt;5,"",$H267),"")</f>
        <v/>
      </c>
      <c r="P267" s="34" t="str">
        <f>IF($K267=P$4&amp;"-"&amp;P$5,IF(COUNTIF($K$6:$K267,"="&amp;$K267)&gt;5,"",$H267),"")</f>
        <v/>
      </c>
      <c r="Q267" s="35" t="str">
        <f>IF($K267=Q$4&amp;"-"&amp;Q$5,IF(COUNTIF($K$6:$K267,"="&amp;$K267)&gt;5,"",$H267),"")</f>
        <v/>
      </c>
      <c r="R267" s="34" t="str">
        <f>IF($K267=R$4&amp;"-"&amp;R$5,IF(COUNTIF($K$6:$K267,"="&amp;$K267)&gt;5,"",$H267),"")</f>
        <v/>
      </c>
      <c r="S267" s="35" t="str">
        <f>IF($K267=S$4&amp;"-"&amp;S$5,IF(COUNTIF($K$6:$K267,"="&amp;$K267)&gt;5,"",$H267),"")</f>
        <v/>
      </c>
      <c r="T267" s="34" t="str">
        <f>IF($K267=T$4&amp;"-"&amp;T$5,IF(COUNTIF($K$6:$K267,"="&amp;$K267)&gt;5,"",$H267),"")</f>
        <v/>
      </c>
      <c r="U267" s="35" t="str">
        <f>IF($K267=U$4&amp;"-"&amp;U$5,IF(COUNTIF($K$6:$K267,"="&amp;$K267)&gt;5,"",$H267),"")</f>
        <v/>
      </c>
      <c r="V267" s="34" t="str">
        <f>IF($K267=V$4&amp;"-"&amp;V$5,IF(COUNTIF($K$6:$K267,"="&amp;$K267)&gt;5,"",$H267),"")</f>
        <v/>
      </c>
      <c r="W267" s="35" t="str">
        <f>IF($K267=W$4&amp;"-"&amp;W$5,IF(COUNTIF($K$6:$K267,"="&amp;$K267)&gt;5,"",$H267),"")</f>
        <v/>
      </c>
      <c r="X267" s="34" t="str">
        <f>IF($K267=X$4&amp;"-"&amp;X$5,IF(COUNTIF($K$6:$K267,"="&amp;$K267)&gt;5,"",$H267),"")</f>
        <v/>
      </c>
      <c r="Y267" s="35" t="str">
        <f>IF($K267=Y$4&amp;"-"&amp;Y$5,IF(COUNTIF($K$6:$K267,"="&amp;$K267)&gt;5,"",$H267),"")</f>
        <v/>
      </c>
      <c r="Z267" s="34" t="str">
        <f>IF($K267=Z$4&amp;"-"&amp;Z$5,IF(COUNTIF($K$6:$K267,"="&amp;$K267)&gt;5,"",$H267),"")</f>
        <v/>
      </c>
      <c r="AA267" s="33" t="str">
        <f>IF($K267=AA$4&amp;"-"&amp;AA$5,IF(COUNTIF($K$6:$K267,"="&amp;$K267)&gt;5,"",$H267),"")</f>
        <v/>
      </c>
      <c r="AB267" s="32" t="str">
        <f>IF($K267=AB$4&amp;"-"&amp;AB$5,IF(COUNTIF($K$6:$K267,"="&amp;$K267)&gt;5,"",$J267),"")</f>
        <v/>
      </c>
      <c r="AC267" s="35" t="str">
        <f>IF($K267=AC$4&amp;"-"&amp;AC$5,IF(COUNTIF($K$6:$K267,"="&amp;$K267)&gt;5,"",$J267),"")</f>
        <v/>
      </c>
      <c r="AD267" s="34" t="str">
        <f>IF($K267=AD$4&amp;"-"&amp;AD$5,IF(COUNTIF($K$6:$K267,"="&amp;$K267)&gt;5,"",$J267),"")</f>
        <v/>
      </c>
      <c r="AE267" s="35" t="str">
        <f>IF($K267=AE$4&amp;"-"&amp;AE$5,IF(COUNTIF($K$6:$K267,"="&amp;$K267)&gt;5,"",$J267),"")</f>
        <v/>
      </c>
      <c r="AF267" s="34" t="str">
        <f>IF($K267=AF$4&amp;"-"&amp;AF$5,IF(COUNTIF($K$6:$K267,"="&amp;$K267)&gt;5,"",$J267),"")</f>
        <v/>
      </c>
      <c r="AG267" s="35" t="str">
        <f>IF($K267=AG$4&amp;"-"&amp;AG$5,IF(COUNTIF($K$6:$K267,"="&amp;$K267)&gt;5,"",$J267),"")</f>
        <v/>
      </c>
      <c r="AH267" s="34" t="str">
        <f>IF($K267=AH$4&amp;"-"&amp;AH$5,IF(COUNTIF($K$6:$K267,"="&amp;$K267)&gt;5,"",$J267),"")</f>
        <v/>
      </c>
      <c r="AI267" s="35" t="str">
        <f>IF($K267=AI$4&amp;"-"&amp;AI$5,IF(COUNTIF($K$6:$K267,"="&amp;$K267)&gt;5,"",$J267),"")</f>
        <v/>
      </c>
      <c r="AJ267" s="34" t="str">
        <f>IF($K267=AJ$4&amp;"-"&amp;AJ$5,IF(COUNTIF($K$6:$K267,"="&amp;$K267)&gt;5,"",$J267),"")</f>
        <v/>
      </c>
      <c r="AK267" s="35" t="str">
        <f>IF($K267=AK$4&amp;"-"&amp;AK$5,IF(COUNTIF($K$6:$K267,"="&amp;$K267)&gt;5,"",$J267),"")</f>
        <v/>
      </c>
      <c r="AL267" s="34" t="str">
        <f>IF($K267=AL$4&amp;"-"&amp;AL$5,IF(COUNTIF($K$6:$K267,"="&amp;$K267)&gt;5,"",$J267),"")</f>
        <v/>
      </c>
      <c r="AM267" s="33" t="str">
        <f>IF($K267=AM$4&amp;"-"&amp;AM$5,IF(COUNTIF($K$6:$K267,"="&amp;$K267)&gt;5,"",$J267),"")</f>
        <v/>
      </c>
      <c r="AO267" s="12"/>
      <c r="AP267" s="12"/>
      <c r="AQ267" s="18"/>
      <c r="AR267" s="12"/>
      <c r="AS267" s="16"/>
      <c r="AT267" s="12"/>
      <c r="AU267" s="12"/>
      <c r="AV267" s="12"/>
      <c r="AW267" s="12"/>
      <c r="AX267" s="12"/>
    </row>
    <row r="268" spans="1:50" hidden="1" x14ac:dyDescent="0.25">
      <c r="A268" s="27">
        <v>263</v>
      </c>
      <c r="B268" s="51" t="s">
        <v>695</v>
      </c>
      <c r="C268" s="10" t="s">
        <v>758</v>
      </c>
      <c r="D268" s="3" t="s">
        <v>285</v>
      </c>
      <c r="E268" s="4" t="s">
        <v>263</v>
      </c>
      <c r="F268" s="51" t="b">
        <v>0</v>
      </c>
      <c r="G268" s="4" t="s">
        <v>13</v>
      </c>
      <c r="H268" s="4">
        <f>COUNTIF(G$6:G268,G268)</f>
        <v>70</v>
      </c>
      <c r="I268" s="53" t="str">
        <f t="shared" si="10"/>
        <v/>
      </c>
      <c r="J268" s="53" t="str">
        <f>IF(I268="","",COUNTIF(I$6:I268,I268))</f>
        <v/>
      </c>
      <c r="K268" s="29" t="str">
        <f t="shared" si="11"/>
        <v>HI-F</v>
      </c>
      <c r="L268" s="32" t="str">
        <f>IF($K268=L$4&amp;"-"&amp;L$5,IF(COUNTIF($K$6:$K268,"="&amp;$K268)&gt;5,"",$H268),"")</f>
        <v/>
      </c>
      <c r="M268" s="35" t="str">
        <f>IF($K268=M$4&amp;"-"&amp;M$5,IF(COUNTIF($K$6:$K268,"="&amp;$K268)&gt;5,"",$H268),"")</f>
        <v/>
      </c>
      <c r="N268" s="34" t="str">
        <f>IF($K268=N$4&amp;"-"&amp;N$5,IF(COUNTIF($K$6:$K268,"="&amp;$K268)&gt;5,"",$H268),"")</f>
        <v/>
      </c>
      <c r="O268" s="35" t="str">
        <f>IF($K268=O$4&amp;"-"&amp;O$5,IF(COUNTIF($K$6:$K268,"="&amp;$K268)&gt;5,"",$H268),"")</f>
        <v/>
      </c>
      <c r="P268" s="34" t="str">
        <f>IF($K268=P$4&amp;"-"&amp;P$5,IF(COUNTIF($K$6:$K268,"="&amp;$K268)&gt;5,"",$H268),"")</f>
        <v/>
      </c>
      <c r="Q268" s="35" t="str">
        <f>IF($K268=Q$4&amp;"-"&amp;Q$5,IF(COUNTIF($K$6:$K268,"="&amp;$K268)&gt;5,"",$H268),"")</f>
        <v/>
      </c>
      <c r="R268" s="34" t="str">
        <f>IF($K268=R$4&amp;"-"&amp;R$5,IF(COUNTIF($K$6:$K268,"="&amp;$K268)&gt;5,"",$H268),"")</f>
        <v/>
      </c>
      <c r="S268" s="35">
        <f>IF($K268=S$4&amp;"-"&amp;S$5,IF(COUNTIF($K$6:$K268,"="&amp;$K268)&gt;5,"",$H268),"")</f>
        <v>70</v>
      </c>
      <c r="T268" s="34" t="str">
        <f>IF($K268=T$4&amp;"-"&amp;T$5,IF(COUNTIF($K$6:$K268,"="&amp;$K268)&gt;5,"",$H268),"")</f>
        <v/>
      </c>
      <c r="U268" s="35" t="str">
        <f>IF($K268=U$4&amp;"-"&amp;U$5,IF(COUNTIF($K$6:$K268,"="&amp;$K268)&gt;5,"",$H268),"")</f>
        <v/>
      </c>
      <c r="V268" s="34" t="str">
        <f>IF($K268=V$4&amp;"-"&amp;V$5,IF(COUNTIF($K$6:$K268,"="&amp;$K268)&gt;5,"",$H268),"")</f>
        <v/>
      </c>
      <c r="W268" s="35" t="str">
        <f>IF($K268=W$4&amp;"-"&amp;W$5,IF(COUNTIF($K$6:$K268,"="&amp;$K268)&gt;5,"",$H268),"")</f>
        <v/>
      </c>
      <c r="X268" s="34" t="str">
        <f>IF($K268=X$4&amp;"-"&amp;X$5,IF(COUNTIF($K$6:$K268,"="&amp;$K268)&gt;5,"",$H268),"")</f>
        <v/>
      </c>
      <c r="Y268" s="35" t="str">
        <f>IF($K268=Y$4&amp;"-"&amp;Y$5,IF(COUNTIF($K$6:$K268,"="&amp;$K268)&gt;5,"",$H268),"")</f>
        <v/>
      </c>
      <c r="Z268" s="34" t="str">
        <f>IF($K268=Z$4&amp;"-"&amp;Z$5,IF(COUNTIF($K$6:$K268,"="&amp;$K268)&gt;5,"",$H268),"")</f>
        <v/>
      </c>
      <c r="AA268" s="33" t="str">
        <f>IF($K268=AA$4&amp;"-"&amp;AA$5,IF(COUNTIF($K$6:$K268,"="&amp;$K268)&gt;5,"",$H268),"")</f>
        <v/>
      </c>
      <c r="AB268" s="32" t="str">
        <f>IF($K268=AB$4&amp;"-"&amp;AB$5,IF(COUNTIF($K$6:$K268,"="&amp;$K268)&gt;5,"",$J268),"")</f>
        <v/>
      </c>
      <c r="AC268" s="35" t="str">
        <f>IF($K268=AC$4&amp;"-"&amp;AC$5,IF(COUNTIF($K$6:$K268,"="&amp;$K268)&gt;5,"",$J268),"")</f>
        <v/>
      </c>
      <c r="AD268" s="34" t="str">
        <f>IF($K268=AD$4&amp;"-"&amp;AD$5,IF(COUNTIF($K$6:$K268,"="&amp;$K268)&gt;5,"",$J268),"")</f>
        <v/>
      </c>
      <c r="AE268" s="35" t="str">
        <f>IF($K268=AE$4&amp;"-"&amp;AE$5,IF(COUNTIF($K$6:$K268,"="&amp;$K268)&gt;5,"",$J268),"")</f>
        <v/>
      </c>
      <c r="AF268" s="34" t="str">
        <f>IF($K268=AF$4&amp;"-"&amp;AF$5,IF(COUNTIF($K$6:$K268,"="&amp;$K268)&gt;5,"",$J268),"")</f>
        <v/>
      </c>
      <c r="AG268" s="35" t="str">
        <f>IF($K268=AG$4&amp;"-"&amp;AG$5,IF(COUNTIF($K$6:$K268,"="&amp;$K268)&gt;5,"",$J268),"")</f>
        <v/>
      </c>
      <c r="AH268" s="34" t="str">
        <f>IF($K268=AH$4&amp;"-"&amp;AH$5,IF(COUNTIF($K$6:$K268,"="&amp;$K268)&gt;5,"",$J268),"")</f>
        <v/>
      </c>
      <c r="AI268" s="35" t="str">
        <f>IF($K268=AI$4&amp;"-"&amp;AI$5,IF(COUNTIF($K$6:$K268,"="&amp;$K268)&gt;5,"",$J268),"")</f>
        <v/>
      </c>
      <c r="AJ268" s="34" t="str">
        <f>IF($K268=AJ$4&amp;"-"&amp;AJ$5,IF(COUNTIF($K$6:$K268,"="&amp;$K268)&gt;5,"",$J268),"")</f>
        <v/>
      </c>
      <c r="AK268" s="35" t="str">
        <f>IF($K268=AK$4&amp;"-"&amp;AK$5,IF(COUNTIF($K$6:$K268,"="&amp;$K268)&gt;5,"",$J268),"")</f>
        <v/>
      </c>
      <c r="AL268" s="34" t="str">
        <f>IF($K268=AL$4&amp;"-"&amp;AL$5,IF(COUNTIF($K$6:$K268,"="&amp;$K268)&gt;5,"",$J268),"")</f>
        <v/>
      </c>
      <c r="AM268" s="33" t="str">
        <f>IF($K268=AM$4&amp;"-"&amp;AM$5,IF(COUNTIF($K$6:$K268,"="&amp;$K268)&gt;5,"",$J268),"")</f>
        <v/>
      </c>
      <c r="AO268" s="12"/>
      <c r="AP268" s="12"/>
      <c r="AQ268" s="18"/>
      <c r="AR268" s="12"/>
      <c r="AS268" s="16"/>
      <c r="AT268" s="12"/>
      <c r="AU268" s="12"/>
      <c r="AV268" s="12"/>
      <c r="AW268" s="12"/>
      <c r="AX268" s="12"/>
    </row>
    <row r="269" spans="1:50" x14ac:dyDescent="0.25">
      <c r="A269" s="26">
        <v>264</v>
      </c>
      <c r="B269" s="51">
        <v>240</v>
      </c>
      <c r="C269" s="10" t="s">
        <v>438</v>
      </c>
      <c r="D269" s="3" t="s">
        <v>681</v>
      </c>
      <c r="E269" s="4" t="s">
        <v>3</v>
      </c>
      <c r="F269" s="55" t="b">
        <v>1</v>
      </c>
      <c r="G269" s="4" t="s">
        <v>13</v>
      </c>
      <c r="H269" s="4">
        <f>COUNTIF(G$6:G269,G269)</f>
        <v>71</v>
      </c>
      <c r="I269" s="53" t="str">
        <f t="shared" si="10"/>
        <v>F</v>
      </c>
      <c r="J269" s="53">
        <f>IF(I269="","",COUNTIF(I$6:I269,I269))</f>
        <v>66</v>
      </c>
      <c r="K269" s="29" t="str">
        <f t="shared" si="11"/>
        <v>HRC-F</v>
      </c>
      <c r="L269" s="32" t="str">
        <f>IF($K269=L$4&amp;"-"&amp;L$5,IF(COUNTIF($K$6:$K269,"="&amp;$K269)&gt;5,"",$H269),"")</f>
        <v/>
      </c>
      <c r="M269" s="35" t="str">
        <f>IF($K269=M$4&amp;"-"&amp;M$5,IF(COUNTIF($K$6:$K269,"="&amp;$K269)&gt;5,"",$H269),"")</f>
        <v/>
      </c>
      <c r="N269" s="34" t="str">
        <f>IF($K269=N$4&amp;"-"&amp;N$5,IF(COUNTIF($K$6:$K269,"="&amp;$K269)&gt;5,"",$H269),"")</f>
        <v/>
      </c>
      <c r="O269" s="35" t="str">
        <f>IF($K269=O$4&amp;"-"&amp;O$5,IF(COUNTIF($K$6:$K269,"="&amp;$K269)&gt;5,"",$H269),"")</f>
        <v/>
      </c>
      <c r="P269" s="34" t="str">
        <f>IF($K269=P$4&amp;"-"&amp;P$5,IF(COUNTIF($K$6:$K269,"="&amp;$K269)&gt;5,"",$H269),"")</f>
        <v/>
      </c>
      <c r="Q269" s="35" t="str">
        <f>IF($K269=Q$4&amp;"-"&amp;Q$5,IF(COUNTIF($K$6:$K269,"="&amp;$K269)&gt;5,"",$H269),"")</f>
        <v/>
      </c>
      <c r="R269" s="34" t="str">
        <f>IF($K269=R$4&amp;"-"&amp;R$5,IF(COUNTIF($K$6:$K269,"="&amp;$K269)&gt;5,"",$H269),"")</f>
        <v/>
      </c>
      <c r="S269" s="35" t="str">
        <f>IF($K269=S$4&amp;"-"&amp;S$5,IF(COUNTIF($K$6:$K269,"="&amp;$K269)&gt;5,"",$H269),"")</f>
        <v/>
      </c>
      <c r="T269" s="34" t="str">
        <f>IF($K269=T$4&amp;"-"&amp;T$5,IF(COUNTIF($K$6:$K269,"="&amp;$K269)&gt;5,"",$H269),"")</f>
        <v/>
      </c>
      <c r="U269" s="35" t="str">
        <f>IF($K269=U$4&amp;"-"&amp;U$5,IF(COUNTIF($K$6:$K269,"="&amp;$K269)&gt;5,"",$H269),"")</f>
        <v/>
      </c>
      <c r="V269" s="34" t="str">
        <f>IF($K269=V$4&amp;"-"&amp;V$5,IF(COUNTIF($K$6:$K269,"="&amp;$K269)&gt;5,"",$H269),"")</f>
        <v/>
      </c>
      <c r="W269" s="35" t="str">
        <f>IF($K269=W$4&amp;"-"&amp;W$5,IF(COUNTIF($K$6:$K269,"="&amp;$K269)&gt;5,"",$H269),"")</f>
        <v/>
      </c>
      <c r="X269" s="34" t="str">
        <f>IF($K269=X$4&amp;"-"&amp;X$5,IF(COUNTIF($K$6:$K269,"="&amp;$K269)&gt;5,"",$H269),"")</f>
        <v/>
      </c>
      <c r="Y269" s="35" t="str">
        <f>IF($K269=Y$4&amp;"-"&amp;Y$5,IF(COUNTIF($K$6:$K269,"="&amp;$K269)&gt;5,"",$H269),"")</f>
        <v/>
      </c>
      <c r="Z269" s="34" t="str">
        <f>IF($K269=Z$4&amp;"-"&amp;Z$5,IF(COUNTIF($K$6:$K269,"="&amp;$K269)&gt;5,"",$H269),"")</f>
        <v/>
      </c>
      <c r="AA269" s="33" t="str">
        <f>IF($K269=AA$4&amp;"-"&amp;AA$5,IF(COUNTIF($K$6:$K269,"="&amp;$K269)&gt;5,"",$H269),"")</f>
        <v/>
      </c>
      <c r="AB269" s="32" t="str">
        <f>IF($K269=AB$4&amp;"-"&amp;AB$5,IF(COUNTIF($K$6:$K269,"="&amp;$K269)&gt;5,"",$J269),"")</f>
        <v/>
      </c>
      <c r="AC269" s="35" t="str">
        <f>IF($K269=AC$4&amp;"-"&amp;AC$5,IF(COUNTIF($K$6:$K269,"="&amp;$K269)&gt;5,"",$J269),"")</f>
        <v/>
      </c>
      <c r="AD269" s="34" t="str">
        <f>IF($K269=AD$4&amp;"-"&amp;AD$5,IF(COUNTIF($K$6:$K269,"="&amp;$K269)&gt;5,"",$J269),"")</f>
        <v/>
      </c>
      <c r="AE269" s="35" t="str">
        <f>IF($K269=AE$4&amp;"-"&amp;AE$5,IF(COUNTIF($K$6:$K269,"="&amp;$K269)&gt;5,"",$J269),"")</f>
        <v/>
      </c>
      <c r="AF269" s="34" t="str">
        <f>IF($K269=AF$4&amp;"-"&amp;AF$5,IF(COUNTIF($K$6:$K269,"="&amp;$K269)&gt;5,"",$J269),"")</f>
        <v/>
      </c>
      <c r="AG269" s="35" t="str">
        <f>IF($K269=AG$4&amp;"-"&amp;AG$5,IF(COUNTIF($K$6:$K269,"="&amp;$K269)&gt;5,"",$J269),"")</f>
        <v/>
      </c>
      <c r="AH269" s="34" t="str">
        <f>IF($K269=AH$4&amp;"-"&amp;AH$5,IF(COUNTIF($K$6:$K269,"="&amp;$K269)&gt;5,"",$J269),"")</f>
        <v/>
      </c>
      <c r="AI269" s="35" t="str">
        <f>IF($K269=AI$4&amp;"-"&amp;AI$5,IF(COUNTIF($K$6:$K269,"="&amp;$K269)&gt;5,"",$J269),"")</f>
        <v/>
      </c>
      <c r="AJ269" s="34" t="str">
        <f>IF($K269=AJ$4&amp;"-"&amp;AJ$5,IF(COUNTIF($K$6:$K269,"="&amp;$K269)&gt;5,"",$J269),"")</f>
        <v/>
      </c>
      <c r="AK269" s="35" t="str">
        <f>IF($K269=AK$4&amp;"-"&amp;AK$5,IF(COUNTIF($K$6:$K269,"="&amp;$K269)&gt;5,"",$J269),"")</f>
        <v/>
      </c>
      <c r="AL269" s="34" t="str">
        <f>IF($K269=AL$4&amp;"-"&amp;AL$5,IF(COUNTIF($K$6:$K269,"="&amp;$K269)&gt;5,"",$J269),"")</f>
        <v/>
      </c>
      <c r="AM269" s="33" t="str">
        <f>IF($K269=AM$4&amp;"-"&amp;AM$5,IF(COUNTIF($K$6:$K269,"="&amp;$K269)&gt;5,"",$J269),"")</f>
        <v/>
      </c>
      <c r="AO269" s="12"/>
      <c r="AP269" s="12"/>
      <c r="AQ269" s="18"/>
      <c r="AR269" s="12"/>
      <c r="AS269" s="16"/>
      <c r="AT269" s="12"/>
      <c r="AU269" s="12"/>
      <c r="AV269" s="12"/>
      <c r="AW269" s="12"/>
      <c r="AX269" s="12"/>
    </row>
    <row r="270" spans="1:50" hidden="1" x14ac:dyDescent="0.25">
      <c r="A270" s="27">
        <v>265</v>
      </c>
      <c r="B270" s="51">
        <v>241</v>
      </c>
      <c r="C270" s="10" t="s">
        <v>438</v>
      </c>
      <c r="D270" s="3" t="s">
        <v>142</v>
      </c>
      <c r="E270" s="4" t="s">
        <v>5</v>
      </c>
      <c r="F270" s="51" t="b">
        <v>1</v>
      </c>
      <c r="G270" s="4" t="s">
        <v>13</v>
      </c>
      <c r="H270" s="4">
        <f>COUNTIF(G$6:G270,G270)</f>
        <v>72</v>
      </c>
      <c r="I270" s="53" t="str">
        <f t="shared" si="10"/>
        <v>F</v>
      </c>
      <c r="J270" s="53">
        <f>IF(I270="","",COUNTIF(I$6:I270,I270))</f>
        <v>67</v>
      </c>
      <c r="K270" s="29" t="str">
        <f t="shared" si="11"/>
        <v>SS-F</v>
      </c>
      <c r="L270" s="32" t="str">
        <f>IF($K270=L$4&amp;"-"&amp;L$5,IF(COUNTIF($K$6:$K270,"="&amp;$K270)&gt;5,"",$H270),"")</f>
        <v/>
      </c>
      <c r="M270" s="35" t="str">
        <f>IF($K270=M$4&amp;"-"&amp;M$5,IF(COUNTIF($K$6:$K270,"="&amp;$K270)&gt;5,"",$H270),"")</f>
        <v/>
      </c>
      <c r="N270" s="34" t="str">
        <f>IF($K270=N$4&amp;"-"&amp;N$5,IF(COUNTIF($K$6:$K270,"="&amp;$K270)&gt;5,"",$H270),"")</f>
        <v/>
      </c>
      <c r="O270" s="35" t="str">
        <f>IF($K270=O$4&amp;"-"&amp;O$5,IF(COUNTIF($K$6:$K270,"="&amp;$K270)&gt;5,"",$H270),"")</f>
        <v/>
      </c>
      <c r="P270" s="34" t="str">
        <f>IF($K270=P$4&amp;"-"&amp;P$5,IF(COUNTIF($K$6:$K270,"="&amp;$K270)&gt;5,"",$H270),"")</f>
        <v/>
      </c>
      <c r="Q270" s="35" t="str">
        <f>IF($K270=Q$4&amp;"-"&amp;Q$5,IF(COUNTIF($K$6:$K270,"="&amp;$K270)&gt;5,"",$H270),"")</f>
        <v/>
      </c>
      <c r="R270" s="34" t="str">
        <f>IF($K270=R$4&amp;"-"&amp;R$5,IF(COUNTIF($K$6:$K270,"="&amp;$K270)&gt;5,"",$H270),"")</f>
        <v/>
      </c>
      <c r="S270" s="35" t="str">
        <f>IF($K270=S$4&amp;"-"&amp;S$5,IF(COUNTIF($K$6:$K270,"="&amp;$K270)&gt;5,"",$H270),"")</f>
        <v/>
      </c>
      <c r="T270" s="34" t="str">
        <f>IF($K270=T$4&amp;"-"&amp;T$5,IF(COUNTIF($K$6:$K270,"="&amp;$K270)&gt;5,"",$H270),"")</f>
        <v/>
      </c>
      <c r="U270" s="35" t="str">
        <f>IF($K270=U$4&amp;"-"&amp;U$5,IF(COUNTIF($K$6:$K270,"="&amp;$K270)&gt;5,"",$H270),"")</f>
        <v/>
      </c>
      <c r="V270" s="34" t="str">
        <f>IF($K270=V$4&amp;"-"&amp;V$5,IF(COUNTIF($K$6:$K270,"="&amp;$K270)&gt;5,"",$H270),"")</f>
        <v/>
      </c>
      <c r="W270" s="35" t="str">
        <f>IF($K270=W$4&amp;"-"&amp;W$5,IF(COUNTIF($K$6:$K270,"="&amp;$K270)&gt;5,"",$H270),"")</f>
        <v/>
      </c>
      <c r="X270" s="34" t="str">
        <f>IF($K270=X$4&amp;"-"&amp;X$5,IF(COUNTIF($K$6:$K270,"="&amp;$K270)&gt;5,"",$H270),"")</f>
        <v/>
      </c>
      <c r="Y270" s="35" t="str">
        <f>IF($K270=Y$4&amp;"-"&amp;Y$5,IF(COUNTIF($K$6:$K270,"="&amp;$K270)&gt;5,"",$H270),"")</f>
        <v/>
      </c>
      <c r="Z270" s="34" t="str">
        <f>IF($K270=Z$4&amp;"-"&amp;Z$5,IF(COUNTIF($K$6:$K270,"="&amp;$K270)&gt;5,"",$H270),"")</f>
        <v/>
      </c>
      <c r="AA270" s="33" t="str">
        <f>IF($K270=AA$4&amp;"-"&amp;AA$5,IF(COUNTIF($K$6:$K270,"="&amp;$K270)&gt;5,"",$H270),"")</f>
        <v/>
      </c>
      <c r="AB270" s="32" t="str">
        <f>IF($K270=AB$4&amp;"-"&amp;AB$5,IF(COUNTIF($K$6:$K270,"="&amp;$K270)&gt;5,"",$J270),"")</f>
        <v/>
      </c>
      <c r="AC270" s="35" t="str">
        <f>IF($K270=AC$4&amp;"-"&amp;AC$5,IF(COUNTIF($K$6:$K270,"="&amp;$K270)&gt;5,"",$J270),"")</f>
        <v/>
      </c>
      <c r="AD270" s="34" t="str">
        <f>IF($K270=AD$4&amp;"-"&amp;AD$5,IF(COUNTIF($K$6:$K270,"="&amp;$K270)&gt;5,"",$J270),"")</f>
        <v/>
      </c>
      <c r="AE270" s="35" t="str">
        <f>IF($K270=AE$4&amp;"-"&amp;AE$5,IF(COUNTIF($K$6:$K270,"="&amp;$K270)&gt;5,"",$J270),"")</f>
        <v/>
      </c>
      <c r="AF270" s="34" t="str">
        <f>IF($K270=AF$4&amp;"-"&amp;AF$5,IF(COUNTIF($K$6:$K270,"="&amp;$K270)&gt;5,"",$J270),"")</f>
        <v/>
      </c>
      <c r="AG270" s="35" t="str">
        <f>IF($K270=AG$4&amp;"-"&amp;AG$5,IF(COUNTIF($K$6:$K270,"="&amp;$K270)&gt;5,"",$J270),"")</f>
        <v/>
      </c>
      <c r="AH270" s="34" t="str">
        <f>IF($K270=AH$4&amp;"-"&amp;AH$5,IF(COUNTIF($K$6:$K270,"="&amp;$K270)&gt;5,"",$J270),"")</f>
        <v/>
      </c>
      <c r="AI270" s="35" t="str">
        <f>IF($K270=AI$4&amp;"-"&amp;AI$5,IF(COUNTIF($K$6:$K270,"="&amp;$K270)&gt;5,"",$J270),"")</f>
        <v/>
      </c>
      <c r="AJ270" s="34" t="str">
        <f>IF($K270=AJ$4&amp;"-"&amp;AJ$5,IF(COUNTIF($K$6:$K270,"="&amp;$K270)&gt;5,"",$J270),"")</f>
        <v/>
      </c>
      <c r="AK270" s="35" t="str">
        <f>IF($K270=AK$4&amp;"-"&amp;AK$5,IF(COUNTIF($K$6:$K270,"="&amp;$K270)&gt;5,"",$J270),"")</f>
        <v/>
      </c>
      <c r="AL270" s="34" t="str">
        <f>IF($K270=AL$4&amp;"-"&amp;AL$5,IF(COUNTIF($K$6:$K270,"="&amp;$K270)&gt;5,"",$J270),"")</f>
        <v/>
      </c>
      <c r="AM270" s="33" t="str">
        <f>IF($K270=AM$4&amp;"-"&amp;AM$5,IF(COUNTIF($K$6:$K270,"="&amp;$K270)&gt;5,"",$J270),"")</f>
        <v/>
      </c>
      <c r="AO270" s="12"/>
      <c r="AP270" s="12"/>
      <c r="AQ270" s="18"/>
      <c r="AR270" s="12"/>
      <c r="AS270" s="16"/>
      <c r="AT270" s="12"/>
      <c r="AU270" s="12"/>
      <c r="AV270" s="12"/>
      <c r="AW270" s="12"/>
      <c r="AX270" s="12"/>
    </row>
    <row r="271" spans="1:50" hidden="1" x14ac:dyDescent="0.25">
      <c r="A271" s="26">
        <v>266</v>
      </c>
      <c r="B271" s="51">
        <v>242</v>
      </c>
      <c r="C271" s="10" t="s">
        <v>585</v>
      </c>
      <c r="D271" s="3" t="s">
        <v>293</v>
      </c>
      <c r="E271" s="4" t="s">
        <v>4</v>
      </c>
      <c r="F271" s="55" t="b">
        <v>1</v>
      </c>
      <c r="G271" s="4" t="s">
        <v>12</v>
      </c>
      <c r="H271" s="4">
        <f>COUNTIF(G$6:G271,G271)</f>
        <v>194</v>
      </c>
      <c r="I271" s="53" t="str">
        <f t="shared" si="10"/>
        <v>M</v>
      </c>
      <c r="J271" s="53">
        <f>IF(I271="","",COUNTIF(I$6:I271,I271))</f>
        <v>175</v>
      </c>
      <c r="K271" s="29" t="str">
        <f t="shared" si="11"/>
        <v>NJ-M</v>
      </c>
      <c r="L271" s="32" t="str">
        <f>IF($K271=L$4&amp;"-"&amp;L$5,IF(COUNTIF($K$6:$K271,"="&amp;$K271)&gt;5,"",$H271),"")</f>
        <v/>
      </c>
      <c r="M271" s="35" t="str">
        <f>IF($K271=M$4&amp;"-"&amp;M$5,IF(COUNTIF($K$6:$K271,"="&amp;$K271)&gt;5,"",$H271),"")</f>
        <v/>
      </c>
      <c r="N271" s="34" t="str">
        <f>IF($K271=N$4&amp;"-"&amp;N$5,IF(COUNTIF($K$6:$K271,"="&amp;$K271)&gt;5,"",$H271),"")</f>
        <v/>
      </c>
      <c r="O271" s="35" t="str">
        <f>IF($K271=O$4&amp;"-"&amp;O$5,IF(COUNTIF($K$6:$K271,"="&amp;$K271)&gt;5,"",$H271),"")</f>
        <v/>
      </c>
      <c r="P271" s="34" t="str">
        <f>IF($K271=P$4&amp;"-"&amp;P$5,IF(COUNTIF($K$6:$K271,"="&amp;$K271)&gt;5,"",$H271),"")</f>
        <v/>
      </c>
      <c r="Q271" s="35" t="str">
        <f>IF($K271=Q$4&amp;"-"&amp;Q$5,IF(COUNTIF($K$6:$K271,"="&amp;$K271)&gt;5,"",$H271),"")</f>
        <v/>
      </c>
      <c r="R271" s="34" t="str">
        <f>IF($K271=R$4&amp;"-"&amp;R$5,IF(COUNTIF($K$6:$K271,"="&amp;$K271)&gt;5,"",$H271),"")</f>
        <v/>
      </c>
      <c r="S271" s="35" t="str">
        <f>IF($K271=S$4&amp;"-"&amp;S$5,IF(COUNTIF($K$6:$K271,"="&amp;$K271)&gt;5,"",$H271),"")</f>
        <v/>
      </c>
      <c r="T271" s="34" t="str">
        <f>IF($K271=T$4&amp;"-"&amp;T$5,IF(COUNTIF($K$6:$K271,"="&amp;$K271)&gt;5,"",$H271),"")</f>
        <v/>
      </c>
      <c r="U271" s="35" t="str">
        <f>IF($K271=U$4&amp;"-"&amp;U$5,IF(COUNTIF($K$6:$K271,"="&amp;$K271)&gt;5,"",$H271),"")</f>
        <v/>
      </c>
      <c r="V271" s="34" t="str">
        <f>IF($K271=V$4&amp;"-"&amp;V$5,IF(COUNTIF($K$6:$K271,"="&amp;$K271)&gt;5,"",$H271),"")</f>
        <v/>
      </c>
      <c r="W271" s="35" t="str">
        <f>IF($K271=W$4&amp;"-"&amp;W$5,IF(COUNTIF($K$6:$K271,"="&amp;$K271)&gt;5,"",$H271),"")</f>
        <v/>
      </c>
      <c r="X271" s="34" t="str">
        <f>IF($K271=X$4&amp;"-"&amp;X$5,IF(COUNTIF($K$6:$K271,"="&amp;$K271)&gt;5,"",$H271),"")</f>
        <v/>
      </c>
      <c r="Y271" s="35" t="str">
        <f>IF($K271=Y$4&amp;"-"&amp;Y$5,IF(COUNTIF($K$6:$K271,"="&amp;$K271)&gt;5,"",$H271),"")</f>
        <v/>
      </c>
      <c r="Z271" s="34" t="str">
        <f>IF($K271=Z$4&amp;"-"&amp;Z$5,IF(COUNTIF($K$6:$K271,"="&amp;$K271)&gt;5,"",$H271),"")</f>
        <v/>
      </c>
      <c r="AA271" s="33" t="str">
        <f>IF($K271=AA$4&amp;"-"&amp;AA$5,IF(COUNTIF($K$6:$K271,"="&amp;$K271)&gt;5,"",$H271),"")</f>
        <v/>
      </c>
      <c r="AB271" s="32" t="str">
        <f>IF($K271=AB$4&amp;"-"&amp;AB$5,IF(COUNTIF($K$6:$K271,"="&amp;$K271)&gt;5,"",$J271),"")</f>
        <v/>
      </c>
      <c r="AC271" s="35" t="str">
        <f>IF($K271=AC$4&amp;"-"&amp;AC$5,IF(COUNTIF($K$6:$K271,"="&amp;$K271)&gt;5,"",$J271),"")</f>
        <v/>
      </c>
      <c r="AD271" s="34" t="str">
        <f>IF($K271=AD$4&amp;"-"&amp;AD$5,IF(COUNTIF($K$6:$K271,"="&amp;$K271)&gt;5,"",$J271),"")</f>
        <v/>
      </c>
      <c r="AE271" s="35" t="str">
        <f>IF($K271=AE$4&amp;"-"&amp;AE$5,IF(COUNTIF($K$6:$K271,"="&amp;$K271)&gt;5,"",$J271),"")</f>
        <v/>
      </c>
      <c r="AF271" s="34" t="str">
        <f>IF($K271=AF$4&amp;"-"&amp;AF$5,IF(COUNTIF($K$6:$K271,"="&amp;$K271)&gt;5,"",$J271),"")</f>
        <v/>
      </c>
      <c r="AG271" s="35" t="str">
        <f>IF($K271=AG$4&amp;"-"&amp;AG$5,IF(COUNTIF($K$6:$K271,"="&amp;$K271)&gt;5,"",$J271),"")</f>
        <v/>
      </c>
      <c r="AH271" s="34" t="str">
        <f>IF($K271=AH$4&amp;"-"&amp;AH$5,IF(COUNTIF($K$6:$K271,"="&amp;$K271)&gt;5,"",$J271),"")</f>
        <v/>
      </c>
      <c r="AI271" s="35" t="str">
        <f>IF($K271=AI$4&amp;"-"&amp;AI$5,IF(COUNTIF($K$6:$K271,"="&amp;$K271)&gt;5,"",$J271),"")</f>
        <v/>
      </c>
      <c r="AJ271" s="34" t="str">
        <f>IF($K271=AJ$4&amp;"-"&amp;AJ$5,IF(COUNTIF($K$6:$K271,"="&amp;$K271)&gt;5,"",$J271),"")</f>
        <v/>
      </c>
      <c r="AK271" s="35" t="str">
        <f>IF($K271=AK$4&amp;"-"&amp;AK$5,IF(COUNTIF($K$6:$K271,"="&amp;$K271)&gt;5,"",$J271),"")</f>
        <v/>
      </c>
      <c r="AL271" s="34" t="str">
        <f>IF($K271=AL$4&amp;"-"&amp;AL$5,IF(COUNTIF($K$6:$K271,"="&amp;$K271)&gt;5,"",$J271),"")</f>
        <v/>
      </c>
      <c r="AM271" s="33" t="str">
        <f>IF($K271=AM$4&amp;"-"&amp;AM$5,IF(COUNTIF($K$6:$K271,"="&amp;$K271)&gt;5,"",$J271),"")</f>
        <v/>
      </c>
      <c r="AO271" s="12"/>
      <c r="AP271" s="12"/>
      <c r="AQ271" s="18"/>
      <c r="AR271" s="12"/>
      <c r="AS271" s="16"/>
      <c r="AT271" s="12"/>
      <c r="AU271" s="12"/>
      <c r="AV271" s="12"/>
      <c r="AW271" s="12"/>
      <c r="AX271" s="12"/>
    </row>
    <row r="272" spans="1:50" hidden="1" x14ac:dyDescent="0.25">
      <c r="A272" s="27">
        <v>267</v>
      </c>
      <c r="B272" s="51">
        <v>243</v>
      </c>
      <c r="C272" s="10" t="s">
        <v>439</v>
      </c>
      <c r="D272" s="3" t="s">
        <v>85</v>
      </c>
      <c r="E272" s="4" t="s">
        <v>1</v>
      </c>
      <c r="F272" s="51" t="b">
        <v>1</v>
      </c>
      <c r="G272" s="4" t="s">
        <v>13</v>
      </c>
      <c r="H272" s="4">
        <f>COUNTIF(G$6:G272,G272)</f>
        <v>73</v>
      </c>
      <c r="I272" s="53" t="str">
        <f t="shared" si="10"/>
        <v>F</v>
      </c>
      <c r="J272" s="53">
        <f>IF(I272="","",COUNTIF(I$6:I272,I272))</f>
        <v>68</v>
      </c>
      <c r="K272" s="29" t="str">
        <f t="shared" si="11"/>
        <v>CTC-F</v>
      </c>
      <c r="L272" s="32" t="str">
        <f>IF($K272=L$4&amp;"-"&amp;L$5,IF(COUNTIF($K$6:$K272,"="&amp;$K272)&gt;5,"",$H272),"")</f>
        <v/>
      </c>
      <c r="M272" s="35" t="str">
        <f>IF($K272=M$4&amp;"-"&amp;M$5,IF(COUNTIF($K$6:$K272,"="&amp;$K272)&gt;5,"",$H272),"")</f>
        <v/>
      </c>
      <c r="N272" s="34" t="str">
        <f>IF($K272=N$4&amp;"-"&amp;N$5,IF(COUNTIF($K$6:$K272,"="&amp;$K272)&gt;5,"",$H272),"")</f>
        <v/>
      </c>
      <c r="O272" s="35" t="str">
        <f>IF($K272=O$4&amp;"-"&amp;O$5,IF(COUNTIF($K$6:$K272,"="&amp;$K272)&gt;5,"",$H272),"")</f>
        <v/>
      </c>
      <c r="P272" s="34" t="str">
        <f>IF($K272=P$4&amp;"-"&amp;P$5,IF(COUNTIF($K$6:$K272,"="&amp;$K272)&gt;5,"",$H272),"")</f>
        <v/>
      </c>
      <c r="Q272" s="35" t="str">
        <f>IF($K272=Q$4&amp;"-"&amp;Q$5,IF(COUNTIF($K$6:$K272,"="&amp;$K272)&gt;5,"",$H272),"")</f>
        <v/>
      </c>
      <c r="R272" s="34" t="str">
        <f>IF($K272=R$4&amp;"-"&amp;R$5,IF(COUNTIF($K$6:$K272,"="&amp;$K272)&gt;5,"",$H272),"")</f>
        <v/>
      </c>
      <c r="S272" s="35" t="str">
        <f>IF($K272=S$4&amp;"-"&amp;S$5,IF(COUNTIF($K$6:$K272,"="&amp;$K272)&gt;5,"",$H272),"")</f>
        <v/>
      </c>
      <c r="T272" s="34" t="str">
        <f>IF($K272=T$4&amp;"-"&amp;T$5,IF(COUNTIF($K$6:$K272,"="&amp;$K272)&gt;5,"",$H272),"")</f>
        <v/>
      </c>
      <c r="U272" s="35" t="str">
        <f>IF($K272=U$4&amp;"-"&amp;U$5,IF(COUNTIF($K$6:$K272,"="&amp;$K272)&gt;5,"",$H272),"")</f>
        <v/>
      </c>
      <c r="V272" s="34" t="str">
        <f>IF($K272=V$4&amp;"-"&amp;V$5,IF(COUNTIF($K$6:$K272,"="&amp;$K272)&gt;5,"",$H272),"")</f>
        <v/>
      </c>
      <c r="W272" s="35" t="str">
        <f>IF($K272=W$4&amp;"-"&amp;W$5,IF(COUNTIF($K$6:$K272,"="&amp;$K272)&gt;5,"",$H272),"")</f>
        <v/>
      </c>
      <c r="X272" s="34" t="str">
        <f>IF($K272=X$4&amp;"-"&amp;X$5,IF(COUNTIF($K$6:$K272,"="&amp;$K272)&gt;5,"",$H272),"")</f>
        <v/>
      </c>
      <c r="Y272" s="35" t="str">
        <f>IF($K272=Y$4&amp;"-"&amp;Y$5,IF(COUNTIF($K$6:$K272,"="&amp;$K272)&gt;5,"",$H272),"")</f>
        <v/>
      </c>
      <c r="Z272" s="34" t="str">
        <f>IF($K272=Z$4&amp;"-"&amp;Z$5,IF(COUNTIF($K$6:$K272,"="&amp;$K272)&gt;5,"",$H272),"")</f>
        <v/>
      </c>
      <c r="AA272" s="33" t="str">
        <f>IF($K272=AA$4&amp;"-"&amp;AA$5,IF(COUNTIF($K$6:$K272,"="&amp;$K272)&gt;5,"",$H272),"")</f>
        <v/>
      </c>
      <c r="AB272" s="32" t="str">
        <f>IF($K272=AB$4&amp;"-"&amp;AB$5,IF(COUNTIF($K$6:$K272,"="&amp;$K272)&gt;5,"",$J272),"")</f>
        <v/>
      </c>
      <c r="AC272" s="35" t="str">
        <f>IF($K272=AC$4&amp;"-"&amp;AC$5,IF(COUNTIF($K$6:$K272,"="&amp;$K272)&gt;5,"",$J272),"")</f>
        <v/>
      </c>
      <c r="AD272" s="34" t="str">
        <f>IF($K272=AD$4&amp;"-"&amp;AD$5,IF(COUNTIF($K$6:$K272,"="&amp;$K272)&gt;5,"",$J272),"")</f>
        <v/>
      </c>
      <c r="AE272" s="35" t="str">
        <f>IF($K272=AE$4&amp;"-"&amp;AE$5,IF(COUNTIF($K$6:$K272,"="&amp;$K272)&gt;5,"",$J272),"")</f>
        <v/>
      </c>
      <c r="AF272" s="34" t="str">
        <f>IF($K272=AF$4&amp;"-"&amp;AF$5,IF(COUNTIF($K$6:$K272,"="&amp;$K272)&gt;5,"",$J272),"")</f>
        <v/>
      </c>
      <c r="AG272" s="35" t="str">
        <f>IF($K272=AG$4&amp;"-"&amp;AG$5,IF(COUNTIF($K$6:$K272,"="&amp;$K272)&gt;5,"",$J272),"")</f>
        <v/>
      </c>
      <c r="AH272" s="34" t="str">
        <f>IF($K272=AH$4&amp;"-"&amp;AH$5,IF(COUNTIF($K$6:$K272,"="&amp;$K272)&gt;5,"",$J272),"")</f>
        <v/>
      </c>
      <c r="AI272" s="35" t="str">
        <f>IF($K272=AI$4&amp;"-"&amp;AI$5,IF(COUNTIF($K$6:$K272,"="&amp;$K272)&gt;5,"",$J272),"")</f>
        <v/>
      </c>
      <c r="AJ272" s="34" t="str">
        <f>IF($K272=AJ$4&amp;"-"&amp;AJ$5,IF(COUNTIF($K$6:$K272,"="&amp;$K272)&gt;5,"",$J272),"")</f>
        <v/>
      </c>
      <c r="AK272" s="35" t="str">
        <f>IF($K272=AK$4&amp;"-"&amp;AK$5,IF(COUNTIF($K$6:$K272,"="&amp;$K272)&gt;5,"",$J272),"")</f>
        <v/>
      </c>
      <c r="AL272" s="34" t="str">
        <f>IF($K272=AL$4&amp;"-"&amp;AL$5,IF(COUNTIF($K$6:$K272,"="&amp;$K272)&gt;5,"",$J272),"")</f>
        <v/>
      </c>
      <c r="AM272" s="33" t="str">
        <f>IF($K272=AM$4&amp;"-"&amp;AM$5,IF(COUNTIF($K$6:$K272,"="&amp;$K272)&gt;5,"",$J272),"")</f>
        <v/>
      </c>
      <c r="AO272" s="12"/>
      <c r="AP272" s="12"/>
      <c r="AQ272" s="18"/>
      <c r="AR272" s="12"/>
      <c r="AS272" s="16"/>
      <c r="AT272" s="12"/>
      <c r="AU272" s="12"/>
      <c r="AV272" s="12"/>
      <c r="AW272" s="12"/>
      <c r="AX272" s="12"/>
    </row>
    <row r="273" spans="1:50" hidden="1" x14ac:dyDescent="0.25">
      <c r="A273" s="26">
        <v>268</v>
      </c>
      <c r="B273" s="51">
        <v>244</v>
      </c>
      <c r="C273" s="10" t="s">
        <v>586</v>
      </c>
      <c r="D273" s="3" t="s">
        <v>322</v>
      </c>
      <c r="E273" s="4" t="s">
        <v>5</v>
      </c>
      <c r="F273" s="55" t="b">
        <v>1</v>
      </c>
      <c r="G273" s="4" t="s">
        <v>13</v>
      </c>
      <c r="H273" s="4">
        <f>COUNTIF(G$6:G273,G273)</f>
        <v>74</v>
      </c>
      <c r="I273" s="53" t="str">
        <f t="shared" si="10"/>
        <v>F</v>
      </c>
      <c r="J273" s="53">
        <f>IF(I273="","",COUNTIF(I$6:I273,I273))</f>
        <v>69</v>
      </c>
      <c r="K273" s="29" t="str">
        <f t="shared" si="11"/>
        <v>SS-F</v>
      </c>
      <c r="L273" s="32" t="str">
        <f>IF($K273=L$4&amp;"-"&amp;L$5,IF(COUNTIF($K$6:$K273,"="&amp;$K273)&gt;5,"",$H273),"")</f>
        <v/>
      </c>
      <c r="M273" s="35" t="str">
        <f>IF($K273=M$4&amp;"-"&amp;M$5,IF(COUNTIF($K$6:$K273,"="&amp;$K273)&gt;5,"",$H273),"")</f>
        <v/>
      </c>
      <c r="N273" s="34" t="str">
        <f>IF($K273=N$4&amp;"-"&amp;N$5,IF(COUNTIF($K$6:$K273,"="&amp;$K273)&gt;5,"",$H273),"")</f>
        <v/>
      </c>
      <c r="O273" s="35" t="str">
        <f>IF($K273=O$4&amp;"-"&amp;O$5,IF(COUNTIF($K$6:$K273,"="&amp;$K273)&gt;5,"",$H273),"")</f>
        <v/>
      </c>
      <c r="P273" s="34" t="str">
        <f>IF($K273=P$4&amp;"-"&amp;P$5,IF(COUNTIF($K$6:$K273,"="&amp;$K273)&gt;5,"",$H273),"")</f>
        <v/>
      </c>
      <c r="Q273" s="35" t="str">
        <f>IF($K273=Q$4&amp;"-"&amp;Q$5,IF(COUNTIF($K$6:$K273,"="&amp;$K273)&gt;5,"",$H273),"")</f>
        <v/>
      </c>
      <c r="R273" s="34" t="str">
        <f>IF($K273=R$4&amp;"-"&amp;R$5,IF(COUNTIF($K$6:$K273,"="&amp;$K273)&gt;5,"",$H273),"")</f>
        <v/>
      </c>
      <c r="S273" s="35" t="str">
        <f>IF($K273=S$4&amp;"-"&amp;S$5,IF(COUNTIF($K$6:$K273,"="&amp;$K273)&gt;5,"",$H273),"")</f>
        <v/>
      </c>
      <c r="T273" s="34" t="str">
        <f>IF($K273=T$4&amp;"-"&amp;T$5,IF(COUNTIF($K$6:$K273,"="&amp;$K273)&gt;5,"",$H273),"")</f>
        <v/>
      </c>
      <c r="U273" s="35" t="str">
        <f>IF($K273=U$4&amp;"-"&amp;U$5,IF(COUNTIF($K$6:$K273,"="&amp;$K273)&gt;5,"",$H273),"")</f>
        <v/>
      </c>
      <c r="V273" s="34" t="str">
        <f>IF($K273=V$4&amp;"-"&amp;V$5,IF(COUNTIF($K$6:$K273,"="&amp;$K273)&gt;5,"",$H273),"")</f>
        <v/>
      </c>
      <c r="W273" s="35" t="str">
        <f>IF($K273=W$4&amp;"-"&amp;W$5,IF(COUNTIF($K$6:$K273,"="&amp;$K273)&gt;5,"",$H273),"")</f>
        <v/>
      </c>
      <c r="X273" s="34" t="str">
        <f>IF($K273=X$4&amp;"-"&amp;X$5,IF(COUNTIF($K$6:$K273,"="&amp;$K273)&gt;5,"",$H273),"")</f>
        <v/>
      </c>
      <c r="Y273" s="35" t="str">
        <f>IF($K273=Y$4&amp;"-"&amp;Y$5,IF(COUNTIF($K$6:$K273,"="&amp;$K273)&gt;5,"",$H273),"")</f>
        <v/>
      </c>
      <c r="Z273" s="34" t="str">
        <f>IF($K273=Z$4&amp;"-"&amp;Z$5,IF(COUNTIF($K$6:$K273,"="&amp;$K273)&gt;5,"",$H273),"")</f>
        <v/>
      </c>
      <c r="AA273" s="33" t="str">
        <f>IF($K273=AA$4&amp;"-"&amp;AA$5,IF(COUNTIF($K$6:$K273,"="&amp;$K273)&gt;5,"",$H273),"")</f>
        <v/>
      </c>
      <c r="AB273" s="32" t="str">
        <f>IF($K273=AB$4&amp;"-"&amp;AB$5,IF(COUNTIF($K$6:$K273,"="&amp;$K273)&gt;5,"",$J273),"")</f>
        <v/>
      </c>
      <c r="AC273" s="35" t="str">
        <f>IF($K273=AC$4&amp;"-"&amp;AC$5,IF(COUNTIF($K$6:$K273,"="&amp;$K273)&gt;5,"",$J273),"")</f>
        <v/>
      </c>
      <c r="AD273" s="34" t="str">
        <f>IF($K273=AD$4&amp;"-"&amp;AD$5,IF(COUNTIF($K$6:$K273,"="&amp;$K273)&gt;5,"",$J273),"")</f>
        <v/>
      </c>
      <c r="AE273" s="35" t="str">
        <f>IF($K273=AE$4&amp;"-"&amp;AE$5,IF(COUNTIF($K$6:$K273,"="&amp;$K273)&gt;5,"",$J273),"")</f>
        <v/>
      </c>
      <c r="AF273" s="34" t="str">
        <f>IF($K273=AF$4&amp;"-"&amp;AF$5,IF(COUNTIF($K$6:$K273,"="&amp;$K273)&gt;5,"",$J273),"")</f>
        <v/>
      </c>
      <c r="AG273" s="35" t="str">
        <f>IF($K273=AG$4&amp;"-"&amp;AG$5,IF(COUNTIF($K$6:$K273,"="&amp;$K273)&gt;5,"",$J273),"")</f>
        <v/>
      </c>
      <c r="AH273" s="34" t="str">
        <f>IF($K273=AH$4&amp;"-"&amp;AH$5,IF(COUNTIF($K$6:$K273,"="&amp;$K273)&gt;5,"",$J273),"")</f>
        <v/>
      </c>
      <c r="AI273" s="35" t="str">
        <f>IF($K273=AI$4&amp;"-"&amp;AI$5,IF(COUNTIF($K$6:$K273,"="&amp;$K273)&gt;5,"",$J273),"")</f>
        <v/>
      </c>
      <c r="AJ273" s="34" t="str">
        <f>IF($K273=AJ$4&amp;"-"&amp;AJ$5,IF(COUNTIF($K$6:$K273,"="&amp;$K273)&gt;5,"",$J273),"")</f>
        <v/>
      </c>
      <c r="AK273" s="35" t="str">
        <f>IF($K273=AK$4&amp;"-"&amp;AK$5,IF(COUNTIF($K$6:$K273,"="&amp;$K273)&gt;5,"",$J273),"")</f>
        <v/>
      </c>
      <c r="AL273" s="34" t="str">
        <f>IF($K273=AL$4&amp;"-"&amp;AL$5,IF(COUNTIF($K$6:$K273,"="&amp;$K273)&gt;5,"",$J273),"")</f>
        <v/>
      </c>
      <c r="AM273" s="33" t="str">
        <f>IF($K273=AM$4&amp;"-"&amp;AM$5,IF(COUNTIF($K$6:$K273,"="&amp;$K273)&gt;5,"",$J273),"")</f>
        <v/>
      </c>
      <c r="AO273" s="12"/>
      <c r="AP273" s="12"/>
      <c r="AQ273" s="18"/>
      <c r="AR273" s="12"/>
      <c r="AS273" s="16"/>
      <c r="AT273" s="12"/>
      <c r="AU273" s="12"/>
      <c r="AV273" s="12"/>
      <c r="AW273" s="12"/>
      <c r="AX273" s="12"/>
    </row>
    <row r="274" spans="1:50" x14ac:dyDescent="0.25">
      <c r="A274" s="27">
        <v>269</v>
      </c>
      <c r="B274" s="51">
        <v>245</v>
      </c>
      <c r="C274" s="10" t="s">
        <v>440</v>
      </c>
      <c r="D274" s="3" t="s">
        <v>106</v>
      </c>
      <c r="E274" s="4" t="s">
        <v>3</v>
      </c>
      <c r="F274" s="51" t="b">
        <v>1</v>
      </c>
      <c r="G274" s="4" t="s">
        <v>13</v>
      </c>
      <c r="H274" s="4">
        <f>COUNTIF(G$6:G274,G274)</f>
        <v>75</v>
      </c>
      <c r="I274" s="53" t="str">
        <f t="shared" si="10"/>
        <v>F</v>
      </c>
      <c r="J274" s="53">
        <f>IF(I274="","",COUNTIF(I$6:I274,I274))</f>
        <v>70</v>
      </c>
      <c r="K274" s="29" t="str">
        <f t="shared" si="11"/>
        <v>HRC-F</v>
      </c>
      <c r="L274" s="32" t="str">
        <f>IF($K274=L$4&amp;"-"&amp;L$5,IF(COUNTIF($K$6:$K274,"="&amp;$K274)&gt;5,"",$H274),"")</f>
        <v/>
      </c>
      <c r="M274" s="35" t="str">
        <f>IF($K274=M$4&amp;"-"&amp;M$5,IF(COUNTIF($K$6:$K274,"="&amp;$K274)&gt;5,"",$H274),"")</f>
        <v/>
      </c>
      <c r="N274" s="34" t="str">
        <f>IF($K274=N$4&amp;"-"&amp;N$5,IF(COUNTIF($K$6:$K274,"="&amp;$K274)&gt;5,"",$H274),"")</f>
        <v/>
      </c>
      <c r="O274" s="35" t="str">
        <f>IF($K274=O$4&amp;"-"&amp;O$5,IF(COUNTIF($K$6:$K274,"="&amp;$K274)&gt;5,"",$H274),"")</f>
        <v/>
      </c>
      <c r="P274" s="34" t="str">
        <f>IF($K274=P$4&amp;"-"&amp;P$5,IF(COUNTIF($K$6:$K274,"="&amp;$K274)&gt;5,"",$H274),"")</f>
        <v/>
      </c>
      <c r="Q274" s="35" t="str">
        <f>IF($K274=Q$4&amp;"-"&amp;Q$5,IF(COUNTIF($K$6:$K274,"="&amp;$K274)&gt;5,"",$H274),"")</f>
        <v/>
      </c>
      <c r="R274" s="34" t="str">
        <f>IF($K274=R$4&amp;"-"&amp;R$5,IF(COUNTIF($K$6:$K274,"="&amp;$K274)&gt;5,"",$H274),"")</f>
        <v/>
      </c>
      <c r="S274" s="35" t="str">
        <f>IF($K274=S$4&amp;"-"&amp;S$5,IF(COUNTIF($K$6:$K274,"="&amp;$K274)&gt;5,"",$H274),"")</f>
        <v/>
      </c>
      <c r="T274" s="34" t="str">
        <f>IF($K274=T$4&amp;"-"&amp;T$5,IF(COUNTIF($K$6:$K274,"="&amp;$K274)&gt;5,"",$H274),"")</f>
        <v/>
      </c>
      <c r="U274" s="35" t="str">
        <f>IF($K274=U$4&amp;"-"&amp;U$5,IF(COUNTIF($K$6:$K274,"="&amp;$K274)&gt;5,"",$H274),"")</f>
        <v/>
      </c>
      <c r="V274" s="34" t="str">
        <f>IF($K274=V$4&amp;"-"&amp;V$5,IF(COUNTIF($K$6:$K274,"="&amp;$K274)&gt;5,"",$H274),"")</f>
        <v/>
      </c>
      <c r="W274" s="35" t="str">
        <f>IF($K274=W$4&amp;"-"&amp;W$5,IF(COUNTIF($K$6:$K274,"="&amp;$K274)&gt;5,"",$H274),"")</f>
        <v/>
      </c>
      <c r="X274" s="34" t="str">
        <f>IF($K274=X$4&amp;"-"&amp;X$5,IF(COUNTIF($K$6:$K274,"="&amp;$K274)&gt;5,"",$H274),"")</f>
        <v/>
      </c>
      <c r="Y274" s="35" t="str">
        <f>IF($K274=Y$4&amp;"-"&amp;Y$5,IF(COUNTIF($K$6:$K274,"="&amp;$K274)&gt;5,"",$H274),"")</f>
        <v/>
      </c>
      <c r="Z274" s="34" t="str">
        <f>IF($K274=Z$4&amp;"-"&amp;Z$5,IF(COUNTIF($K$6:$K274,"="&amp;$K274)&gt;5,"",$H274),"")</f>
        <v/>
      </c>
      <c r="AA274" s="33" t="str">
        <f>IF($K274=AA$4&amp;"-"&amp;AA$5,IF(COUNTIF($K$6:$K274,"="&amp;$K274)&gt;5,"",$H274),"")</f>
        <v/>
      </c>
      <c r="AB274" s="32" t="str">
        <f>IF($K274=AB$4&amp;"-"&amp;AB$5,IF(COUNTIF($K$6:$K274,"="&amp;$K274)&gt;5,"",$J274),"")</f>
        <v/>
      </c>
      <c r="AC274" s="35" t="str">
        <f>IF($K274=AC$4&amp;"-"&amp;AC$5,IF(COUNTIF($K$6:$K274,"="&amp;$K274)&gt;5,"",$J274),"")</f>
        <v/>
      </c>
      <c r="AD274" s="34" t="str">
        <f>IF($K274=AD$4&amp;"-"&amp;AD$5,IF(COUNTIF($K$6:$K274,"="&amp;$K274)&gt;5,"",$J274),"")</f>
        <v/>
      </c>
      <c r="AE274" s="35" t="str">
        <f>IF($K274=AE$4&amp;"-"&amp;AE$5,IF(COUNTIF($K$6:$K274,"="&amp;$K274)&gt;5,"",$J274),"")</f>
        <v/>
      </c>
      <c r="AF274" s="34" t="str">
        <f>IF($K274=AF$4&amp;"-"&amp;AF$5,IF(COUNTIF($K$6:$K274,"="&amp;$K274)&gt;5,"",$J274),"")</f>
        <v/>
      </c>
      <c r="AG274" s="35" t="str">
        <f>IF($K274=AG$4&amp;"-"&amp;AG$5,IF(COUNTIF($K$6:$K274,"="&amp;$K274)&gt;5,"",$J274),"")</f>
        <v/>
      </c>
      <c r="AH274" s="34" t="str">
        <f>IF($K274=AH$4&amp;"-"&amp;AH$5,IF(COUNTIF($K$6:$K274,"="&amp;$K274)&gt;5,"",$J274),"")</f>
        <v/>
      </c>
      <c r="AI274" s="35" t="str">
        <f>IF($K274=AI$4&amp;"-"&amp;AI$5,IF(COUNTIF($K$6:$K274,"="&amp;$K274)&gt;5,"",$J274),"")</f>
        <v/>
      </c>
      <c r="AJ274" s="34" t="str">
        <f>IF($K274=AJ$4&amp;"-"&amp;AJ$5,IF(COUNTIF($K$6:$K274,"="&amp;$K274)&gt;5,"",$J274),"")</f>
        <v/>
      </c>
      <c r="AK274" s="35" t="str">
        <f>IF($K274=AK$4&amp;"-"&amp;AK$5,IF(COUNTIF($K$6:$K274,"="&amp;$K274)&gt;5,"",$J274),"")</f>
        <v/>
      </c>
      <c r="AL274" s="34" t="str">
        <f>IF($K274=AL$4&amp;"-"&amp;AL$5,IF(COUNTIF($K$6:$K274,"="&amp;$K274)&gt;5,"",$J274),"")</f>
        <v/>
      </c>
      <c r="AM274" s="33" t="str">
        <f>IF($K274=AM$4&amp;"-"&amp;AM$5,IF(COUNTIF($K$6:$K274,"="&amp;$K274)&gt;5,"",$J274),"")</f>
        <v/>
      </c>
      <c r="AO274" s="12"/>
      <c r="AP274" s="12"/>
      <c r="AQ274" s="18"/>
      <c r="AR274" s="12"/>
      <c r="AS274" s="16"/>
      <c r="AT274" s="12"/>
      <c r="AU274" s="12"/>
      <c r="AV274" s="12"/>
      <c r="AW274" s="12"/>
      <c r="AX274" s="12"/>
    </row>
    <row r="275" spans="1:50" hidden="1" x14ac:dyDescent="0.25">
      <c r="A275" s="26">
        <v>270</v>
      </c>
      <c r="B275" s="51" t="s">
        <v>695</v>
      </c>
      <c r="C275" s="10" t="s">
        <v>441</v>
      </c>
      <c r="D275" s="3" t="s">
        <v>659</v>
      </c>
      <c r="E275" s="4" t="s">
        <v>263</v>
      </c>
      <c r="F275" s="55" t="b">
        <v>0</v>
      </c>
      <c r="G275" s="4" t="s">
        <v>13</v>
      </c>
      <c r="H275" s="4">
        <f>COUNTIF(G$6:G275,G275)</f>
        <v>76</v>
      </c>
      <c r="I275" s="53" t="str">
        <f t="shared" si="10"/>
        <v/>
      </c>
      <c r="J275" s="53" t="str">
        <f>IF(I275="","",COUNTIF(I$6:I275,I275))</f>
        <v/>
      </c>
      <c r="K275" s="29" t="str">
        <f t="shared" si="11"/>
        <v>HI-F</v>
      </c>
      <c r="L275" s="32" t="str">
        <f>IF($K275=L$4&amp;"-"&amp;L$5,IF(COUNTIF($K$6:$K275,"="&amp;$K275)&gt;5,"",$H275),"")</f>
        <v/>
      </c>
      <c r="M275" s="35" t="str">
        <f>IF($K275=M$4&amp;"-"&amp;M$5,IF(COUNTIF($K$6:$K275,"="&amp;$K275)&gt;5,"",$H275),"")</f>
        <v/>
      </c>
      <c r="N275" s="34" t="str">
        <f>IF($K275=N$4&amp;"-"&amp;N$5,IF(COUNTIF($K$6:$K275,"="&amp;$K275)&gt;5,"",$H275),"")</f>
        <v/>
      </c>
      <c r="O275" s="35" t="str">
        <f>IF($K275=O$4&amp;"-"&amp;O$5,IF(COUNTIF($K$6:$K275,"="&amp;$K275)&gt;5,"",$H275),"")</f>
        <v/>
      </c>
      <c r="P275" s="34" t="str">
        <f>IF($K275=P$4&amp;"-"&amp;P$5,IF(COUNTIF($K$6:$K275,"="&amp;$K275)&gt;5,"",$H275),"")</f>
        <v/>
      </c>
      <c r="Q275" s="35" t="str">
        <f>IF($K275=Q$4&amp;"-"&amp;Q$5,IF(COUNTIF($K$6:$K275,"="&amp;$K275)&gt;5,"",$H275),"")</f>
        <v/>
      </c>
      <c r="R275" s="34" t="str">
        <f>IF($K275=R$4&amp;"-"&amp;R$5,IF(COUNTIF($K$6:$K275,"="&amp;$K275)&gt;5,"",$H275),"")</f>
        <v/>
      </c>
      <c r="S275" s="35">
        <f>IF($K275=S$4&amp;"-"&amp;S$5,IF(COUNTIF($K$6:$K275,"="&amp;$K275)&gt;5,"",$H275),"")</f>
        <v>76</v>
      </c>
      <c r="T275" s="34" t="str">
        <f>IF($K275=T$4&amp;"-"&amp;T$5,IF(COUNTIF($K$6:$K275,"="&amp;$K275)&gt;5,"",$H275),"")</f>
        <v/>
      </c>
      <c r="U275" s="35" t="str">
        <f>IF($K275=U$4&amp;"-"&amp;U$5,IF(COUNTIF($K$6:$K275,"="&amp;$K275)&gt;5,"",$H275),"")</f>
        <v/>
      </c>
      <c r="V275" s="34" t="str">
        <f>IF($K275=V$4&amp;"-"&amp;V$5,IF(COUNTIF($K$6:$K275,"="&amp;$K275)&gt;5,"",$H275),"")</f>
        <v/>
      </c>
      <c r="W275" s="35" t="str">
        <f>IF($K275=W$4&amp;"-"&amp;W$5,IF(COUNTIF($K$6:$K275,"="&amp;$K275)&gt;5,"",$H275),"")</f>
        <v/>
      </c>
      <c r="X275" s="34" t="str">
        <f>IF($K275=X$4&amp;"-"&amp;X$5,IF(COUNTIF($K$6:$K275,"="&amp;$K275)&gt;5,"",$H275),"")</f>
        <v/>
      </c>
      <c r="Y275" s="35" t="str">
        <f>IF($K275=Y$4&amp;"-"&amp;Y$5,IF(COUNTIF($K$6:$K275,"="&amp;$K275)&gt;5,"",$H275),"")</f>
        <v/>
      </c>
      <c r="Z275" s="34" t="str">
        <f>IF($K275=Z$4&amp;"-"&amp;Z$5,IF(COUNTIF($K$6:$K275,"="&amp;$K275)&gt;5,"",$H275),"")</f>
        <v/>
      </c>
      <c r="AA275" s="33" t="str">
        <f>IF($K275=AA$4&amp;"-"&amp;AA$5,IF(COUNTIF($K$6:$K275,"="&amp;$K275)&gt;5,"",$H275),"")</f>
        <v/>
      </c>
      <c r="AB275" s="32" t="str">
        <f>IF($K275=AB$4&amp;"-"&amp;AB$5,IF(COUNTIF($K$6:$K275,"="&amp;$K275)&gt;5,"",$J275),"")</f>
        <v/>
      </c>
      <c r="AC275" s="35" t="str">
        <f>IF($K275=AC$4&amp;"-"&amp;AC$5,IF(COUNTIF($K$6:$K275,"="&amp;$K275)&gt;5,"",$J275),"")</f>
        <v/>
      </c>
      <c r="AD275" s="34" t="str">
        <f>IF($K275=AD$4&amp;"-"&amp;AD$5,IF(COUNTIF($K$6:$K275,"="&amp;$K275)&gt;5,"",$J275),"")</f>
        <v/>
      </c>
      <c r="AE275" s="35" t="str">
        <f>IF($K275=AE$4&amp;"-"&amp;AE$5,IF(COUNTIF($K$6:$K275,"="&amp;$K275)&gt;5,"",$J275),"")</f>
        <v/>
      </c>
      <c r="AF275" s="34" t="str">
        <f>IF($K275=AF$4&amp;"-"&amp;AF$5,IF(COUNTIF($K$6:$K275,"="&amp;$K275)&gt;5,"",$J275),"")</f>
        <v/>
      </c>
      <c r="AG275" s="35" t="str">
        <f>IF($K275=AG$4&amp;"-"&amp;AG$5,IF(COUNTIF($K$6:$K275,"="&amp;$K275)&gt;5,"",$J275),"")</f>
        <v/>
      </c>
      <c r="AH275" s="34" t="str">
        <f>IF($K275=AH$4&amp;"-"&amp;AH$5,IF(COUNTIF($K$6:$K275,"="&amp;$K275)&gt;5,"",$J275),"")</f>
        <v/>
      </c>
      <c r="AI275" s="35" t="str">
        <f>IF($K275=AI$4&amp;"-"&amp;AI$5,IF(COUNTIF($K$6:$K275,"="&amp;$K275)&gt;5,"",$J275),"")</f>
        <v/>
      </c>
      <c r="AJ275" s="34" t="str">
        <f>IF($K275=AJ$4&amp;"-"&amp;AJ$5,IF(COUNTIF($K$6:$K275,"="&amp;$K275)&gt;5,"",$J275),"")</f>
        <v/>
      </c>
      <c r="AK275" s="35" t="str">
        <f>IF($K275=AK$4&amp;"-"&amp;AK$5,IF(COUNTIF($K$6:$K275,"="&amp;$K275)&gt;5,"",$J275),"")</f>
        <v/>
      </c>
      <c r="AL275" s="34" t="str">
        <f>IF($K275=AL$4&amp;"-"&amp;AL$5,IF(COUNTIF($K$6:$K275,"="&amp;$K275)&gt;5,"",$J275),"")</f>
        <v/>
      </c>
      <c r="AM275" s="33" t="str">
        <f>IF($K275=AM$4&amp;"-"&amp;AM$5,IF(COUNTIF($K$6:$K275,"="&amp;$K275)&gt;5,"",$J275),"")</f>
        <v/>
      </c>
      <c r="AO275" s="12"/>
      <c r="AP275" s="12"/>
      <c r="AQ275" s="18"/>
      <c r="AR275" s="12"/>
      <c r="AS275" s="16"/>
      <c r="AT275" s="12"/>
      <c r="AU275" s="12"/>
      <c r="AV275" s="12"/>
      <c r="AW275" s="12"/>
      <c r="AX275" s="12"/>
    </row>
    <row r="276" spans="1:50" hidden="1" x14ac:dyDescent="0.25">
      <c r="A276" s="27">
        <v>271</v>
      </c>
      <c r="B276" s="51">
        <v>246</v>
      </c>
      <c r="C276" s="10" t="s">
        <v>442</v>
      </c>
      <c r="D276" s="3" t="s">
        <v>628</v>
      </c>
      <c r="E276" s="4" t="s">
        <v>4</v>
      </c>
      <c r="F276" s="51" t="b">
        <v>1</v>
      </c>
      <c r="G276" s="4" t="s">
        <v>13</v>
      </c>
      <c r="H276" s="4">
        <f>COUNTIF(G$6:G276,G276)</f>
        <v>77</v>
      </c>
      <c r="I276" s="53" t="str">
        <f t="shared" si="10"/>
        <v>F</v>
      </c>
      <c r="J276" s="53">
        <f>IF(I276="","",COUNTIF(I$6:I276,I276))</f>
        <v>71</v>
      </c>
      <c r="K276" s="29" t="str">
        <f t="shared" si="11"/>
        <v>NJ-F</v>
      </c>
      <c r="L276" s="32" t="str">
        <f>IF($K276=L$4&amp;"-"&amp;L$5,IF(COUNTIF($K$6:$K276,"="&amp;$K276)&gt;5,"",$H276),"")</f>
        <v/>
      </c>
      <c r="M276" s="35" t="str">
        <f>IF($K276=M$4&amp;"-"&amp;M$5,IF(COUNTIF($K$6:$K276,"="&amp;$K276)&gt;5,"",$H276),"")</f>
        <v/>
      </c>
      <c r="N276" s="34" t="str">
        <f>IF($K276=N$4&amp;"-"&amp;N$5,IF(COUNTIF($K$6:$K276,"="&amp;$K276)&gt;5,"",$H276),"")</f>
        <v/>
      </c>
      <c r="O276" s="35" t="str">
        <f>IF($K276=O$4&amp;"-"&amp;O$5,IF(COUNTIF($K$6:$K276,"="&amp;$K276)&gt;5,"",$H276),"")</f>
        <v/>
      </c>
      <c r="P276" s="34" t="str">
        <f>IF($K276=P$4&amp;"-"&amp;P$5,IF(COUNTIF($K$6:$K276,"="&amp;$K276)&gt;5,"",$H276),"")</f>
        <v/>
      </c>
      <c r="Q276" s="35" t="str">
        <f>IF($K276=Q$4&amp;"-"&amp;Q$5,IF(COUNTIF($K$6:$K276,"="&amp;$K276)&gt;5,"",$H276),"")</f>
        <v/>
      </c>
      <c r="R276" s="34" t="str">
        <f>IF($K276=R$4&amp;"-"&amp;R$5,IF(COUNTIF($K$6:$K276,"="&amp;$K276)&gt;5,"",$H276),"")</f>
        <v/>
      </c>
      <c r="S276" s="35" t="str">
        <f>IF($K276=S$4&amp;"-"&amp;S$5,IF(COUNTIF($K$6:$K276,"="&amp;$K276)&gt;5,"",$H276),"")</f>
        <v/>
      </c>
      <c r="T276" s="34" t="str">
        <f>IF($K276=T$4&amp;"-"&amp;T$5,IF(COUNTIF($K$6:$K276,"="&amp;$K276)&gt;5,"",$H276),"")</f>
        <v/>
      </c>
      <c r="U276" s="35" t="str">
        <f>IF($K276=U$4&amp;"-"&amp;U$5,IF(COUNTIF($K$6:$K276,"="&amp;$K276)&gt;5,"",$H276),"")</f>
        <v/>
      </c>
      <c r="V276" s="34" t="str">
        <f>IF($K276=V$4&amp;"-"&amp;V$5,IF(COUNTIF($K$6:$K276,"="&amp;$K276)&gt;5,"",$H276),"")</f>
        <v/>
      </c>
      <c r="W276" s="35" t="str">
        <f>IF($K276=W$4&amp;"-"&amp;W$5,IF(COUNTIF($K$6:$K276,"="&amp;$K276)&gt;5,"",$H276),"")</f>
        <v/>
      </c>
      <c r="X276" s="34" t="str">
        <f>IF($K276=X$4&amp;"-"&amp;X$5,IF(COUNTIF($K$6:$K276,"="&amp;$K276)&gt;5,"",$H276),"")</f>
        <v/>
      </c>
      <c r="Y276" s="35" t="str">
        <f>IF($K276=Y$4&amp;"-"&amp;Y$5,IF(COUNTIF($K$6:$K276,"="&amp;$K276)&gt;5,"",$H276),"")</f>
        <v/>
      </c>
      <c r="Z276" s="34" t="str">
        <f>IF($K276=Z$4&amp;"-"&amp;Z$5,IF(COUNTIF($K$6:$K276,"="&amp;$K276)&gt;5,"",$H276),"")</f>
        <v/>
      </c>
      <c r="AA276" s="33" t="str">
        <f>IF($K276=AA$4&amp;"-"&amp;AA$5,IF(COUNTIF($K$6:$K276,"="&amp;$K276)&gt;5,"",$H276),"")</f>
        <v/>
      </c>
      <c r="AB276" s="32" t="str">
        <f>IF($K276=AB$4&amp;"-"&amp;AB$5,IF(COUNTIF($K$6:$K276,"="&amp;$K276)&gt;5,"",$J276),"")</f>
        <v/>
      </c>
      <c r="AC276" s="35" t="str">
        <f>IF($K276=AC$4&amp;"-"&amp;AC$5,IF(COUNTIF($K$6:$K276,"="&amp;$K276)&gt;5,"",$J276),"")</f>
        <v/>
      </c>
      <c r="AD276" s="34" t="str">
        <f>IF($K276=AD$4&amp;"-"&amp;AD$5,IF(COUNTIF($K$6:$K276,"="&amp;$K276)&gt;5,"",$J276),"")</f>
        <v/>
      </c>
      <c r="AE276" s="35" t="str">
        <f>IF($K276=AE$4&amp;"-"&amp;AE$5,IF(COUNTIF($K$6:$K276,"="&amp;$K276)&gt;5,"",$J276),"")</f>
        <v/>
      </c>
      <c r="AF276" s="34" t="str">
        <f>IF($K276=AF$4&amp;"-"&amp;AF$5,IF(COUNTIF($K$6:$K276,"="&amp;$K276)&gt;5,"",$J276),"")</f>
        <v/>
      </c>
      <c r="AG276" s="35" t="str">
        <f>IF($K276=AG$4&amp;"-"&amp;AG$5,IF(COUNTIF($K$6:$K276,"="&amp;$K276)&gt;5,"",$J276),"")</f>
        <v/>
      </c>
      <c r="AH276" s="34" t="str">
        <f>IF($K276=AH$4&amp;"-"&amp;AH$5,IF(COUNTIF($K$6:$K276,"="&amp;$K276)&gt;5,"",$J276),"")</f>
        <v/>
      </c>
      <c r="AI276" s="35" t="str">
        <f>IF($K276=AI$4&amp;"-"&amp;AI$5,IF(COUNTIF($K$6:$K276,"="&amp;$K276)&gt;5,"",$J276),"")</f>
        <v/>
      </c>
      <c r="AJ276" s="34" t="str">
        <f>IF($K276=AJ$4&amp;"-"&amp;AJ$5,IF(COUNTIF($K$6:$K276,"="&amp;$K276)&gt;5,"",$J276),"")</f>
        <v/>
      </c>
      <c r="AK276" s="35" t="str">
        <f>IF($K276=AK$4&amp;"-"&amp;AK$5,IF(COUNTIF($K$6:$K276,"="&amp;$K276)&gt;5,"",$J276),"")</f>
        <v/>
      </c>
      <c r="AL276" s="34" t="str">
        <f>IF($K276=AL$4&amp;"-"&amp;AL$5,IF(COUNTIF($K$6:$K276,"="&amp;$K276)&gt;5,"",$J276),"")</f>
        <v/>
      </c>
      <c r="AM276" s="33" t="str">
        <f>IF($K276=AM$4&amp;"-"&amp;AM$5,IF(COUNTIF($K$6:$K276,"="&amp;$K276)&gt;5,"",$J276),"")</f>
        <v/>
      </c>
      <c r="AO276" s="12"/>
      <c r="AP276" s="12"/>
      <c r="AQ276" s="18"/>
      <c r="AR276" s="12"/>
      <c r="AS276" s="16"/>
      <c r="AT276" s="12"/>
      <c r="AU276" s="12"/>
      <c r="AV276" s="12"/>
      <c r="AW276" s="12"/>
      <c r="AX276" s="12"/>
    </row>
    <row r="277" spans="1:50" x14ac:dyDescent="0.25">
      <c r="A277" s="26">
        <v>272</v>
      </c>
      <c r="B277" s="51">
        <v>247</v>
      </c>
      <c r="C277" s="10" t="s">
        <v>759</v>
      </c>
      <c r="D277" s="3" t="s">
        <v>672</v>
      </c>
      <c r="E277" s="4" t="s">
        <v>3</v>
      </c>
      <c r="F277" s="55" t="b">
        <v>1</v>
      </c>
      <c r="G277" s="4" t="s">
        <v>12</v>
      </c>
      <c r="H277" s="4">
        <f>COUNTIF(G$6:G277,G277)</f>
        <v>195</v>
      </c>
      <c r="I277" s="53" t="str">
        <f t="shared" si="10"/>
        <v>M</v>
      </c>
      <c r="J277" s="53">
        <f>IF(I277="","",COUNTIF(I$6:I277,I277))</f>
        <v>176</v>
      </c>
      <c r="K277" s="29" t="str">
        <f t="shared" si="11"/>
        <v>HRC-M</v>
      </c>
      <c r="L277" s="32" t="str">
        <f>IF($K277=L$4&amp;"-"&amp;L$5,IF(COUNTIF($K$6:$K277,"="&amp;$K277)&gt;5,"",$H277),"")</f>
        <v/>
      </c>
      <c r="M277" s="35" t="str">
        <f>IF($K277=M$4&amp;"-"&amp;M$5,IF(COUNTIF($K$6:$K277,"="&amp;$K277)&gt;5,"",$H277),"")</f>
        <v/>
      </c>
      <c r="N277" s="34" t="str">
        <f>IF($K277=N$4&amp;"-"&amp;N$5,IF(COUNTIF($K$6:$K277,"="&amp;$K277)&gt;5,"",$H277),"")</f>
        <v/>
      </c>
      <c r="O277" s="35" t="str">
        <f>IF($K277=O$4&amp;"-"&amp;O$5,IF(COUNTIF($K$6:$K277,"="&amp;$K277)&gt;5,"",$H277),"")</f>
        <v/>
      </c>
      <c r="P277" s="34" t="str">
        <f>IF($K277=P$4&amp;"-"&amp;P$5,IF(COUNTIF($K$6:$K277,"="&amp;$K277)&gt;5,"",$H277),"")</f>
        <v/>
      </c>
      <c r="Q277" s="35" t="str">
        <f>IF($K277=Q$4&amp;"-"&amp;Q$5,IF(COUNTIF($K$6:$K277,"="&amp;$K277)&gt;5,"",$H277),"")</f>
        <v/>
      </c>
      <c r="R277" s="34" t="str">
        <f>IF($K277=R$4&amp;"-"&amp;R$5,IF(COUNTIF($K$6:$K277,"="&amp;$K277)&gt;5,"",$H277),"")</f>
        <v/>
      </c>
      <c r="S277" s="35" t="str">
        <f>IF($K277=S$4&amp;"-"&amp;S$5,IF(COUNTIF($K$6:$K277,"="&amp;$K277)&gt;5,"",$H277),"")</f>
        <v/>
      </c>
      <c r="T277" s="34" t="str">
        <f>IF($K277=T$4&amp;"-"&amp;T$5,IF(COUNTIF($K$6:$K277,"="&amp;$K277)&gt;5,"",$H277),"")</f>
        <v/>
      </c>
      <c r="U277" s="35" t="str">
        <f>IF($K277=U$4&amp;"-"&amp;U$5,IF(COUNTIF($K$6:$K277,"="&amp;$K277)&gt;5,"",$H277),"")</f>
        <v/>
      </c>
      <c r="V277" s="34" t="str">
        <f>IF($K277=V$4&amp;"-"&amp;V$5,IF(COUNTIF($K$6:$K277,"="&amp;$K277)&gt;5,"",$H277),"")</f>
        <v/>
      </c>
      <c r="W277" s="35" t="str">
        <f>IF($K277=W$4&amp;"-"&amp;W$5,IF(COUNTIF($K$6:$K277,"="&amp;$K277)&gt;5,"",$H277),"")</f>
        <v/>
      </c>
      <c r="X277" s="34" t="str">
        <f>IF($K277=X$4&amp;"-"&amp;X$5,IF(COUNTIF($K$6:$K277,"="&amp;$K277)&gt;5,"",$H277),"")</f>
        <v/>
      </c>
      <c r="Y277" s="35" t="str">
        <f>IF($K277=Y$4&amp;"-"&amp;Y$5,IF(COUNTIF($K$6:$K277,"="&amp;$K277)&gt;5,"",$H277),"")</f>
        <v/>
      </c>
      <c r="Z277" s="34" t="str">
        <f>IF($K277=Z$4&amp;"-"&amp;Z$5,IF(COUNTIF($K$6:$K277,"="&amp;$K277)&gt;5,"",$H277),"")</f>
        <v/>
      </c>
      <c r="AA277" s="33" t="str">
        <f>IF($K277=AA$4&amp;"-"&amp;AA$5,IF(COUNTIF($K$6:$K277,"="&amp;$K277)&gt;5,"",$H277),"")</f>
        <v/>
      </c>
      <c r="AB277" s="32" t="str">
        <f>IF($K277=AB$4&amp;"-"&amp;AB$5,IF(COUNTIF($K$6:$K277,"="&amp;$K277)&gt;5,"",$J277),"")</f>
        <v/>
      </c>
      <c r="AC277" s="35" t="str">
        <f>IF($K277=AC$4&amp;"-"&amp;AC$5,IF(COUNTIF($K$6:$K277,"="&amp;$K277)&gt;5,"",$J277),"")</f>
        <v/>
      </c>
      <c r="AD277" s="34" t="str">
        <f>IF($K277=AD$4&amp;"-"&amp;AD$5,IF(COUNTIF($K$6:$K277,"="&amp;$K277)&gt;5,"",$J277),"")</f>
        <v/>
      </c>
      <c r="AE277" s="35" t="str">
        <f>IF($K277=AE$4&amp;"-"&amp;AE$5,IF(COUNTIF($K$6:$K277,"="&amp;$K277)&gt;5,"",$J277),"")</f>
        <v/>
      </c>
      <c r="AF277" s="34" t="str">
        <f>IF($K277=AF$4&amp;"-"&amp;AF$5,IF(COUNTIF($K$6:$K277,"="&amp;$K277)&gt;5,"",$J277),"")</f>
        <v/>
      </c>
      <c r="AG277" s="35" t="str">
        <f>IF($K277=AG$4&amp;"-"&amp;AG$5,IF(COUNTIF($K$6:$K277,"="&amp;$K277)&gt;5,"",$J277),"")</f>
        <v/>
      </c>
      <c r="AH277" s="34" t="str">
        <f>IF($K277=AH$4&amp;"-"&amp;AH$5,IF(COUNTIF($K$6:$K277,"="&amp;$K277)&gt;5,"",$J277),"")</f>
        <v/>
      </c>
      <c r="AI277" s="35" t="str">
        <f>IF($K277=AI$4&amp;"-"&amp;AI$5,IF(COUNTIF($K$6:$K277,"="&amp;$K277)&gt;5,"",$J277),"")</f>
        <v/>
      </c>
      <c r="AJ277" s="34" t="str">
        <f>IF($K277=AJ$4&amp;"-"&amp;AJ$5,IF(COUNTIF($K$6:$K277,"="&amp;$K277)&gt;5,"",$J277),"")</f>
        <v/>
      </c>
      <c r="AK277" s="35" t="str">
        <f>IF($K277=AK$4&amp;"-"&amp;AK$5,IF(COUNTIF($K$6:$K277,"="&amp;$K277)&gt;5,"",$J277),"")</f>
        <v/>
      </c>
      <c r="AL277" s="34" t="str">
        <f>IF($K277=AL$4&amp;"-"&amp;AL$5,IF(COUNTIF($K$6:$K277,"="&amp;$K277)&gt;5,"",$J277),"")</f>
        <v/>
      </c>
      <c r="AM277" s="33" t="str">
        <f>IF($K277=AM$4&amp;"-"&amp;AM$5,IF(COUNTIF($K$6:$K277,"="&amp;$K277)&gt;5,"",$J277),"")</f>
        <v/>
      </c>
      <c r="AO277" s="12"/>
      <c r="AP277" s="12"/>
      <c r="AQ277" s="18"/>
      <c r="AR277" s="12"/>
      <c r="AS277" s="16"/>
      <c r="AT277" s="12"/>
      <c r="AU277" s="12"/>
      <c r="AV277" s="12"/>
      <c r="AW277" s="12"/>
      <c r="AX277" s="12"/>
    </row>
    <row r="278" spans="1:50" hidden="1" x14ac:dyDescent="0.25">
      <c r="A278" s="27">
        <v>273</v>
      </c>
      <c r="B278" s="51">
        <v>248</v>
      </c>
      <c r="C278" s="10" t="s">
        <v>759</v>
      </c>
      <c r="D278" s="3" t="s">
        <v>629</v>
      </c>
      <c r="E278" s="4" t="s">
        <v>4</v>
      </c>
      <c r="F278" s="51" t="b">
        <v>1</v>
      </c>
      <c r="G278" s="4" t="s">
        <v>13</v>
      </c>
      <c r="H278" s="4">
        <f>COUNTIF(G$6:G278,G278)</f>
        <v>78</v>
      </c>
      <c r="I278" s="53" t="str">
        <f t="shared" si="10"/>
        <v>F</v>
      </c>
      <c r="J278" s="53">
        <f>IF(I278="","",COUNTIF(I$6:I278,I278))</f>
        <v>72</v>
      </c>
      <c r="K278" s="29" t="str">
        <f t="shared" si="11"/>
        <v>NJ-F</v>
      </c>
      <c r="L278" s="32" t="str">
        <f>IF($K278=L$4&amp;"-"&amp;L$5,IF(COUNTIF($K$6:$K278,"="&amp;$K278)&gt;5,"",$H278),"")</f>
        <v/>
      </c>
      <c r="M278" s="35" t="str">
        <f>IF($K278=M$4&amp;"-"&amp;M$5,IF(COUNTIF($K$6:$K278,"="&amp;$K278)&gt;5,"",$H278),"")</f>
        <v/>
      </c>
      <c r="N278" s="34" t="str">
        <f>IF($K278=N$4&amp;"-"&amp;N$5,IF(COUNTIF($K$6:$K278,"="&amp;$K278)&gt;5,"",$H278),"")</f>
        <v/>
      </c>
      <c r="O278" s="35" t="str">
        <f>IF($K278=O$4&amp;"-"&amp;O$5,IF(COUNTIF($K$6:$K278,"="&amp;$K278)&gt;5,"",$H278),"")</f>
        <v/>
      </c>
      <c r="P278" s="34" t="str">
        <f>IF($K278=P$4&amp;"-"&amp;P$5,IF(COUNTIF($K$6:$K278,"="&amp;$K278)&gt;5,"",$H278),"")</f>
        <v/>
      </c>
      <c r="Q278" s="35" t="str">
        <f>IF($K278=Q$4&amp;"-"&amp;Q$5,IF(COUNTIF($K$6:$K278,"="&amp;$K278)&gt;5,"",$H278),"")</f>
        <v/>
      </c>
      <c r="R278" s="34" t="str">
        <f>IF($K278=R$4&amp;"-"&amp;R$5,IF(COUNTIF($K$6:$K278,"="&amp;$K278)&gt;5,"",$H278),"")</f>
        <v/>
      </c>
      <c r="S278" s="35" t="str">
        <f>IF($K278=S$4&amp;"-"&amp;S$5,IF(COUNTIF($K$6:$K278,"="&amp;$K278)&gt;5,"",$H278),"")</f>
        <v/>
      </c>
      <c r="T278" s="34" t="str">
        <f>IF($K278=T$4&amp;"-"&amp;T$5,IF(COUNTIF($K$6:$K278,"="&amp;$K278)&gt;5,"",$H278),"")</f>
        <v/>
      </c>
      <c r="U278" s="35" t="str">
        <f>IF($K278=U$4&amp;"-"&amp;U$5,IF(COUNTIF($K$6:$K278,"="&amp;$K278)&gt;5,"",$H278),"")</f>
        <v/>
      </c>
      <c r="V278" s="34" t="str">
        <f>IF($K278=V$4&amp;"-"&amp;V$5,IF(COUNTIF($K$6:$K278,"="&amp;$K278)&gt;5,"",$H278),"")</f>
        <v/>
      </c>
      <c r="W278" s="35" t="str">
        <f>IF($K278=W$4&amp;"-"&amp;W$5,IF(COUNTIF($K$6:$K278,"="&amp;$K278)&gt;5,"",$H278),"")</f>
        <v/>
      </c>
      <c r="X278" s="34" t="str">
        <f>IF($K278=X$4&amp;"-"&amp;X$5,IF(COUNTIF($K$6:$K278,"="&amp;$K278)&gt;5,"",$H278),"")</f>
        <v/>
      </c>
      <c r="Y278" s="35" t="str">
        <f>IF($K278=Y$4&amp;"-"&amp;Y$5,IF(COUNTIF($K$6:$K278,"="&amp;$K278)&gt;5,"",$H278),"")</f>
        <v/>
      </c>
      <c r="Z278" s="34" t="str">
        <f>IF($K278=Z$4&amp;"-"&amp;Z$5,IF(COUNTIF($K$6:$K278,"="&amp;$K278)&gt;5,"",$H278),"")</f>
        <v/>
      </c>
      <c r="AA278" s="33" t="str">
        <f>IF($K278=AA$4&amp;"-"&amp;AA$5,IF(COUNTIF($K$6:$K278,"="&amp;$K278)&gt;5,"",$H278),"")</f>
        <v/>
      </c>
      <c r="AB278" s="32" t="str">
        <f>IF($K278=AB$4&amp;"-"&amp;AB$5,IF(COUNTIF($K$6:$K278,"="&amp;$K278)&gt;5,"",$J278),"")</f>
        <v/>
      </c>
      <c r="AC278" s="35" t="str">
        <f>IF($K278=AC$4&amp;"-"&amp;AC$5,IF(COUNTIF($K$6:$K278,"="&amp;$K278)&gt;5,"",$J278),"")</f>
        <v/>
      </c>
      <c r="AD278" s="34" t="str">
        <f>IF($K278=AD$4&amp;"-"&amp;AD$5,IF(COUNTIF($K$6:$K278,"="&amp;$K278)&gt;5,"",$J278),"")</f>
        <v/>
      </c>
      <c r="AE278" s="35" t="str">
        <f>IF($K278=AE$4&amp;"-"&amp;AE$5,IF(COUNTIF($K$6:$K278,"="&amp;$K278)&gt;5,"",$J278),"")</f>
        <v/>
      </c>
      <c r="AF278" s="34" t="str">
        <f>IF($K278=AF$4&amp;"-"&amp;AF$5,IF(COUNTIF($K$6:$K278,"="&amp;$K278)&gt;5,"",$J278),"")</f>
        <v/>
      </c>
      <c r="AG278" s="35" t="str">
        <f>IF($K278=AG$4&amp;"-"&amp;AG$5,IF(COUNTIF($K$6:$K278,"="&amp;$K278)&gt;5,"",$J278),"")</f>
        <v/>
      </c>
      <c r="AH278" s="34" t="str">
        <f>IF($K278=AH$4&amp;"-"&amp;AH$5,IF(COUNTIF($K$6:$K278,"="&amp;$K278)&gt;5,"",$J278),"")</f>
        <v/>
      </c>
      <c r="AI278" s="35" t="str">
        <f>IF($K278=AI$4&amp;"-"&amp;AI$5,IF(COUNTIF($K$6:$K278,"="&amp;$K278)&gt;5,"",$J278),"")</f>
        <v/>
      </c>
      <c r="AJ278" s="34" t="str">
        <f>IF($K278=AJ$4&amp;"-"&amp;AJ$5,IF(COUNTIF($K$6:$K278,"="&amp;$K278)&gt;5,"",$J278),"")</f>
        <v/>
      </c>
      <c r="AK278" s="35" t="str">
        <f>IF($K278=AK$4&amp;"-"&amp;AK$5,IF(COUNTIF($K$6:$K278,"="&amp;$K278)&gt;5,"",$J278),"")</f>
        <v/>
      </c>
      <c r="AL278" s="34" t="str">
        <f>IF($K278=AL$4&amp;"-"&amp;AL$5,IF(COUNTIF($K$6:$K278,"="&amp;$K278)&gt;5,"",$J278),"")</f>
        <v/>
      </c>
      <c r="AM278" s="33" t="str">
        <f>IF($K278=AM$4&amp;"-"&amp;AM$5,IF(COUNTIF($K$6:$K278,"="&amp;$K278)&gt;5,"",$J278),"")</f>
        <v/>
      </c>
      <c r="AO278" s="12"/>
      <c r="AP278" s="12"/>
      <c r="AQ278" s="18"/>
      <c r="AR278" s="12"/>
      <c r="AS278" s="16"/>
      <c r="AT278" s="12"/>
      <c r="AU278" s="12"/>
      <c r="AV278" s="12"/>
      <c r="AW278" s="12"/>
      <c r="AX278" s="12"/>
    </row>
    <row r="279" spans="1:50" hidden="1" x14ac:dyDescent="0.25">
      <c r="A279" s="26">
        <v>274</v>
      </c>
      <c r="B279" s="51">
        <v>249</v>
      </c>
      <c r="C279" s="10" t="s">
        <v>443</v>
      </c>
      <c r="D279" s="3" t="s">
        <v>80</v>
      </c>
      <c r="E279" s="4" t="s">
        <v>5</v>
      </c>
      <c r="F279" s="55" t="b">
        <v>1</v>
      </c>
      <c r="G279" s="4" t="s">
        <v>12</v>
      </c>
      <c r="H279" s="4">
        <f>COUNTIF(G$6:G279,G279)</f>
        <v>196</v>
      </c>
      <c r="I279" s="53" t="str">
        <f t="shared" si="10"/>
        <v>M</v>
      </c>
      <c r="J279" s="53">
        <f>IF(I279="","",COUNTIF(I$6:I279,I279))</f>
        <v>177</v>
      </c>
      <c r="K279" s="29" t="str">
        <f t="shared" si="11"/>
        <v>SS-M</v>
      </c>
      <c r="L279" s="32" t="str">
        <f>IF($K279=L$4&amp;"-"&amp;L$5,IF(COUNTIF($K$6:$K279,"="&amp;$K279)&gt;5,"",$H279),"")</f>
        <v/>
      </c>
      <c r="M279" s="35" t="str">
        <f>IF($K279=M$4&amp;"-"&amp;M$5,IF(COUNTIF($K$6:$K279,"="&amp;$K279)&gt;5,"",$H279),"")</f>
        <v/>
      </c>
      <c r="N279" s="34" t="str">
        <f>IF($K279=N$4&amp;"-"&amp;N$5,IF(COUNTIF($K$6:$K279,"="&amp;$K279)&gt;5,"",$H279),"")</f>
        <v/>
      </c>
      <c r="O279" s="35" t="str">
        <f>IF($K279=O$4&amp;"-"&amp;O$5,IF(COUNTIF($K$6:$K279,"="&amp;$K279)&gt;5,"",$H279),"")</f>
        <v/>
      </c>
      <c r="P279" s="34" t="str">
        <f>IF($K279=P$4&amp;"-"&amp;P$5,IF(COUNTIF($K$6:$K279,"="&amp;$K279)&gt;5,"",$H279),"")</f>
        <v/>
      </c>
      <c r="Q279" s="35" t="str">
        <f>IF($K279=Q$4&amp;"-"&amp;Q$5,IF(COUNTIF($K$6:$K279,"="&amp;$K279)&gt;5,"",$H279),"")</f>
        <v/>
      </c>
      <c r="R279" s="34" t="str">
        <f>IF($K279=R$4&amp;"-"&amp;R$5,IF(COUNTIF($K$6:$K279,"="&amp;$K279)&gt;5,"",$H279),"")</f>
        <v/>
      </c>
      <c r="S279" s="35" t="str">
        <f>IF($K279=S$4&amp;"-"&amp;S$5,IF(COUNTIF($K$6:$K279,"="&amp;$K279)&gt;5,"",$H279),"")</f>
        <v/>
      </c>
      <c r="T279" s="34" t="str">
        <f>IF($K279=T$4&amp;"-"&amp;T$5,IF(COUNTIF($K$6:$K279,"="&amp;$K279)&gt;5,"",$H279),"")</f>
        <v/>
      </c>
      <c r="U279" s="35" t="str">
        <f>IF($K279=U$4&amp;"-"&amp;U$5,IF(COUNTIF($K$6:$K279,"="&amp;$K279)&gt;5,"",$H279),"")</f>
        <v/>
      </c>
      <c r="V279" s="34" t="str">
        <f>IF($K279=V$4&amp;"-"&amp;V$5,IF(COUNTIF($K$6:$K279,"="&amp;$K279)&gt;5,"",$H279),"")</f>
        <v/>
      </c>
      <c r="W279" s="35" t="str">
        <f>IF($K279=W$4&amp;"-"&amp;W$5,IF(COUNTIF($K$6:$K279,"="&amp;$K279)&gt;5,"",$H279),"")</f>
        <v/>
      </c>
      <c r="X279" s="34" t="str">
        <f>IF($K279=X$4&amp;"-"&amp;X$5,IF(COUNTIF($K$6:$K279,"="&amp;$K279)&gt;5,"",$H279),"")</f>
        <v/>
      </c>
      <c r="Y279" s="35" t="str">
        <f>IF($K279=Y$4&amp;"-"&amp;Y$5,IF(COUNTIF($K$6:$K279,"="&amp;$K279)&gt;5,"",$H279),"")</f>
        <v/>
      </c>
      <c r="Z279" s="34" t="str">
        <f>IF($K279=Z$4&amp;"-"&amp;Z$5,IF(COUNTIF($K$6:$K279,"="&amp;$K279)&gt;5,"",$H279),"")</f>
        <v/>
      </c>
      <c r="AA279" s="33" t="str">
        <f>IF($K279=AA$4&amp;"-"&amp;AA$5,IF(COUNTIF($K$6:$K279,"="&amp;$K279)&gt;5,"",$H279),"")</f>
        <v/>
      </c>
      <c r="AB279" s="32" t="str">
        <f>IF($K279=AB$4&amp;"-"&amp;AB$5,IF(COUNTIF($K$6:$K279,"="&amp;$K279)&gt;5,"",$J279),"")</f>
        <v/>
      </c>
      <c r="AC279" s="35" t="str">
        <f>IF($K279=AC$4&amp;"-"&amp;AC$5,IF(COUNTIF($K$6:$K279,"="&amp;$K279)&gt;5,"",$J279),"")</f>
        <v/>
      </c>
      <c r="AD279" s="34" t="str">
        <f>IF($K279=AD$4&amp;"-"&amp;AD$5,IF(COUNTIF($K$6:$K279,"="&amp;$K279)&gt;5,"",$J279),"")</f>
        <v/>
      </c>
      <c r="AE279" s="35" t="str">
        <f>IF($K279=AE$4&amp;"-"&amp;AE$5,IF(COUNTIF($K$6:$K279,"="&amp;$K279)&gt;5,"",$J279),"")</f>
        <v/>
      </c>
      <c r="AF279" s="34" t="str">
        <f>IF($K279=AF$4&amp;"-"&amp;AF$5,IF(COUNTIF($K$6:$K279,"="&amp;$K279)&gt;5,"",$J279),"")</f>
        <v/>
      </c>
      <c r="AG279" s="35" t="str">
        <f>IF($K279=AG$4&amp;"-"&amp;AG$5,IF(COUNTIF($K$6:$K279,"="&amp;$K279)&gt;5,"",$J279),"")</f>
        <v/>
      </c>
      <c r="AH279" s="34" t="str">
        <f>IF($K279=AH$4&amp;"-"&amp;AH$5,IF(COUNTIF($K$6:$K279,"="&amp;$K279)&gt;5,"",$J279),"")</f>
        <v/>
      </c>
      <c r="AI279" s="35" t="str">
        <f>IF($K279=AI$4&amp;"-"&amp;AI$5,IF(COUNTIF($K$6:$K279,"="&amp;$K279)&gt;5,"",$J279),"")</f>
        <v/>
      </c>
      <c r="AJ279" s="34" t="str">
        <f>IF($K279=AJ$4&amp;"-"&amp;AJ$5,IF(COUNTIF($K$6:$K279,"="&amp;$K279)&gt;5,"",$J279),"")</f>
        <v/>
      </c>
      <c r="AK279" s="35" t="str">
        <f>IF($K279=AK$4&amp;"-"&amp;AK$5,IF(COUNTIF($K$6:$K279,"="&amp;$K279)&gt;5,"",$J279),"")</f>
        <v/>
      </c>
      <c r="AL279" s="34" t="str">
        <f>IF($K279=AL$4&amp;"-"&amp;AL$5,IF(COUNTIF($K$6:$K279,"="&amp;$K279)&gt;5,"",$J279),"")</f>
        <v/>
      </c>
      <c r="AM279" s="33" t="str">
        <f>IF($K279=AM$4&amp;"-"&amp;AM$5,IF(COUNTIF($K$6:$K279,"="&amp;$K279)&gt;5,"",$J279),"")</f>
        <v/>
      </c>
      <c r="AO279" s="12"/>
      <c r="AP279" s="12"/>
      <c r="AQ279" s="18"/>
      <c r="AR279" s="12"/>
      <c r="AS279" s="16"/>
      <c r="AT279" s="12"/>
      <c r="AU279" s="12"/>
      <c r="AV279" s="12"/>
      <c r="AW279" s="12"/>
      <c r="AX279" s="12"/>
    </row>
    <row r="280" spans="1:50" hidden="1" x14ac:dyDescent="0.25">
      <c r="A280" s="27">
        <v>275</v>
      </c>
      <c r="B280" s="51">
        <v>250</v>
      </c>
      <c r="C280" s="10" t="s">
        <v>443</v>
      </c>
      <c r="D280" s="3" t="s">
        <v>256</v>
      </c>
      <c r="E280" s="4" t="s">
        <v>4</v>
      </c>
      <c r="F280" s="51" t="b">
        <v>1</v>
      </c>
      <c r="G280" s="4" t="s">
        <v>13</v>
      </c>
      <c r="H280" s="4">
        <f>COUNTIF(G$6:G280,G280)</f>
        <v>79</v>
      </c>
      <c r="I280" s="53" t="str">
        <f t="shared" si="10"/>
        <v>F</v>
      </c>
      <c r="J280" s="53">
        <f>IF(I280="","",COUNTIF(I$6:I280,I280))</f>
        <v>73</v>
      </c>
      <c r="K280" s="29" t="str">
        <f t="shared" si="11"/>
        <v>NJ-F</v>
      </c>
      <c r="L280" s="32" t="str">
        <f>IF($K280=L$4&amp;"-"&amp;L$5,IF(COUNTIF($K$6:$K280,"="&amp;$K280)&gt;5,"",$H280),"")</f>
        <v/>
      </c>
      <c r="M280" s="35" t="str">
        <f>IF($K280=M$4&amp;"-"&amp;M$5,IF(COUNTIF($K$6:$K280,"="&amp;$K280)&gt;5,"",$H280),"")</f>
        <v/>
      </c>
      <c r="N280" s="34" t="str">
        <f>IF($K280=N$4&amp;"-"&amp;N$5,IF(COUNTIF($K$6:$K280,"="&amp;$K280)&gt;5,"",$H280),"")</f>
        <v/>
      </c>
      <c r="O280" s="35" t="str">
        <f>IF($K280=O$4&amp;"-"&amp;O$5,IF(COUNTIF($K$6:$K280,"="&amp;$K280)&gt;5,"",$H280),"")</f>
        <v/>
      </c>
      <c r="P280" s="34" t="str">
        <f>IF($K280=P$4&amp;"-"&amp;P$5,IF(COUNTIF($K$6:$K280,"="&amp;$K280)&gt;5,"",$H280),"")</f>
        <v/>
      </c>
      <c r="Q280" s="35" t="str">
        <f>IF($K280=Q$4&amp;"-"&amp;Q$5,IF(COUNTIF($K$6:$K280,"="&amp;$K280)&gt;5,"",$H280),"")</f>
        <v/>
      </c>
      <c r="R280" s="34" t="str">
        <f>IF($K280=R$4&amp;"-"&amp;R$5,IF(COUNTIF($K$6:$K280,"="&amp;$K280)&gt;5,"",$H280),"")</f>
        <v/>
      </c>
      <c r="S280" s="35" t="str">
        <f>IF($K280=S$4&amp;"-"&amp;S$5,IF(COUNTIF($K$6:$K280,"="&amp;$K280)&gt;5,"",$H280),"")</f>
        <v/>
      </c>
      <c r="T280" s="34" t="str">
        <f>IF($K280=T$4&amp;"-"&amp;T$5,IF(COUNTIF($K$6:$K280,"="&amp;$K280)&gt;5,"",$H280),"")</f>
        <v/>
      </c>
      <c r="U280" s="35" t="str">
        <f>IF($K280=U$4&amp;"-"&amp;U$5,IF(COUNTIF($K$6:$K280,"="&amp;$K280)&gt;5,"",$H280),"")</f>
        <v/>
      </c>
      <c r="V280" s="34" t="str">
        <f>IF($K280=V$4&amp;"-"&amp;V$5,IF(COUNTIF($K$6:$K280,"="&amp;$K280)&gt;5,"",$H280),"")</f>
        <v/>
      </c>
      <c r="W280" s="35" t="str">
        <f>IF($K280=W$4&amp;"-"&amp;W$5,IF(COUNTIF($K$6:$K280,"="&amp;$K280)&gt;5,"",$H280),"")</f>
        <v/>
      </c>
      <c r="X280" s="34" t="str">
        <f>IF($K280=X$4&amp;"-"&amp;X$5,IF(COUNTIF($K$6:$K280,"="&amp;$K280)&gt;5,"",$H280),"")</f>
        <v/>
      </c>
      <c r="Y280" s="35" t="str">
        <f>IF($K280=Y$4&amp;"-"&amp;Y$5,IF(COUNTIF($K$6:$K280,"="&amp;$K280)&gt;5,"",$H280),"")</f>
        <v/>
      </c>
      <c r="Z280" s="34" t="str">
        <f>IF($K280=Z$4&amp;"-"&amp;Z$5,IF(COUNTIF($K$6:$K280,"="&amp;$K280)&gt;5,"",$H280),"")</f>
        <v/>
      </c>
      <c r="AA280" s="33" t="str">
        <f>IF($K280=AA$4&amp;"-"&amp;AA$5,IF(COUNTIF($K$6:$K280,"="&amp;$K280)&gt;5,"",$H280),"")</f>
        <v/>
      </c>
      <c r="AB280" s="32" t="str">
        <f>IF($K280=AB$4&amp;"-"&amp;AB$5,IF(COUNTIF($K$6:$K280,"="&amp;$K280)&gt;5,"",$J280),"")</f>
        <v/>
      </c>
      <c r="AC280" s="35" t="str">
        <f>IF($K280=AC$4&amp;"-"&amp;AC$5,IF(COUNTIF($K$6:$K280,"="&amp;$K280)&gt;5,"",$J280),"")</f>
        <v/>
      </c>
      <c r="AD280" s="34" t="str">
        <f>IF($K280=AD$4&amp;"-"&amp;AD$5,IF(COUNTIF($K$6:$K280,"="&amp;$K280)&gt;5,"",$J280),"")</f>
        <v/>
      </c>
      <c r="AE280" s="35" t="str">
        <f>IF($K280=AE$4&amp;"-"&amp;AE$5,IF(COUNTIF($K$6:$K280,"="&amp;$K280)&gt;5,"",$J280),"")</f>
        <v/>
      </c>
      <c r="AF280" s="34" t="str">
        <f>IF($K280=AF$4&amp;"-"&amp;AF$5,IF(COUNTIF($K$6:$K280,"="&amp;$K280)&gt;5,"",$J280),"")</f>
        <v/>
      </c>
      <c r="AG280" s="35" t="str">
        <f>IF($K280=AG$4&amp;"-"&amp;AG$5,IF(COUNTIF($K$6:$K280,"="&amp;$K280)&gt;5,"",$J280),"")</f>
        <v/>
      </c>
      <c r="AH280" s="34" t="str">
        <f>IF($K280=AH$4&amp;"-"&amp;AH$5,IF(COUNTIF($K$6:$K280,"="&amp;$K280)&gt;5,"",$J280),"")</f>
        <v/>
      </c>
      <c r="AI280" s="35" t="str">
        <f>IF($K280=AI$4&amp;"-"&amp;AI$5,IF(COUNTIF($K$6:$K280,"="&amp;$K280)&gt;5,"",$J280),"")</f>
        <v/>
      </c>
      <c r="AJ280" s="34" t="str">
        <f>IF($K280=AJ$4&amp;"-"&amp;AJ$5,IF(COUNTIF($K$6:$K280,"="&amp;$K280)&gt;5,"",$J280),"")</f>
        <v/>
      </c>
      <c r="AK280" s="35" t="str">
        <f>IF($K280=AK$4&amp;"-"&amp;AK$5,IF(COUNTIF($K$6:$K280,"="&amp;$K280)&gt;5,"",$J280),"")</f>
        <v/>
      </c>
      <c r="AL280" s="34" t="str">
        <f>IF($K280=AL$4&amp;"-"&amp;AL$5,IF(COUNTIF($K$6:$K280,"="&amp;$K280)&gt;5,"",$J280),"")</f>
        <v/>
      </c>
      <c r="AM280" s="33" t="str">
        <f>IF($K280=AM$4&amp;"-"&amp;AM$5,IF(COUNTIF($K$6:$K280,"="&amp;$K280)&gt;5,"",$J280),"")</f>
        <v/>
      </c>
      <c r="AO280" s="12"/>
      <c r="AP280" s="12"/>
      <c r="AQ280" s="18"/>
      <c r="AR280" s="12"/>
      <c r="AS280" s="16"/>
      <c r="AT280" s="12"/>
      <c r="AU280" s="12"/>
      <c r="AV280" s="12"/>
      <c r="AW280" s="12"/>
      <c r="AX280" s="12"/>
    </row>
    <row r="281" spans="1:50" hidden="1" x14ac:dyDescent="0.25">
      <c r="A281" s="26">
        <v>276</v>
      </c>
      <c r="B281" s="51">
        <v>251</v>
      </c>
      <c r="C281" s="10" t="s">
        <v>444</v>
      </c>
      <c r="D281" s="3" t="s">
        <v>630</v>
      </c>
      <c r="E281" s="4" t="s">
        <v>4</v>
      </c>
      <c r="F281" s="55" t="b">
        <v>1</v>
      </c>
      <c r="G281" s="4" t="s">
        <v>13</v>
      </c>
      <c r="H281" s="4">
        <f>COUNTIF(G$6:G281,G281)</f>
        <v>80</v>
      </c>
      <c r="I281" s="53" t="str">
        <f t="shared" si="10"/>
        <v>F</v>
      </c>
      <c r="J281" s="53">
        <f>IF(I281="","",COUNTIF(I$6:I281,I281))</f>
        <v>74</v>
      </c>
      <c r="K281" s="29" t="str">
        <f t="shared" si="11"/>
        <v>NJ-F</v>
      </c>
      <c r="L281" s="32" t="str">
        <f>IF($K281=L$4&amp;"-"&amp;L$5,IF(COUNTIF($K$6:$K281,"="&amp;$K281)&gt;5,"",$H281),"")</f>
        <v/>
      </c>
      <c r="M281" s="35" t="str">
        <f>IF($K281=M$4&amp;"-"&amp;M$5,IF(COUNTIF($K$6:$K281,"="&amp;$K281)&gt;5,"",$H281),"")</f>
        <v/>
      </c>
      <c r="N281" s="34" t="str">
        <f>IF($K281=N$4&amp;"-"&amp;N$5,IF(COUNTIF($K$6:$K281,"="&amp;$K281)&gt;5,"",$H281),"")</f>
        <v/>
      </c>
      <c r="O281" s="35" t="str">
        <f>IF($K281=O$4&amp;"-"&amp;O$5,IF(COUNTIF($K$6:$K281,"="&amp;$K281)&gt;5,"",$H281),"")</f>
        <v/>
      </c>
      <c r="P281" s="34" t="str">
        <f>IF($K281=P$4&amp;"-"&amp;P$5,IF(COUNTIF($K$6:$K281,"="&amp;$K281)&gt;5,"",$H281),"")</f>
        <v/>
      </c>
      <c r="Q281" s="35" t="str">
        <f>IF($K281=Q$4&amp;"-"&amp;Q$5,IF(COUNTIF($K$6:$K281,"="&amp;$K281)&gt;5,"",$H281),"")</f>
        <v/>
      </c>
      <c r="R281" s="34" t="str">
        <f>IF($K281=R$4&amp;"-"&amp;R$5,IF(COUNTIF($K$6:$K281,"="&amp;$K281)&gt;5,"",$H281),"")</f>
        <v/>
      </c>
      <c r="S281" s="35" t="str">
        <f>IF($K281=S$4&amp;"-"&amp;S$5,IF(COUNTIF($K$6:$K281,"="&amp;$K281)&gt;5,"",$H281),"")</f>
        <v/>
      </c>
      <c r="T281" s="34" t="str">
        <f>IF($K281=T$4&amp;"-"&amp;T$5,IF(COUNTIF($K$6:$K281,"="&amp;$K281)&gt;5,"",$H281),"")</f>
        <v/>
      </c>
      <c r="U281" s="35" t="str">
        <f>IF($K281=U$4&amp;"-"&amp;U$5,IF(COUNTIF($K$6:$K281,"="&amp;$K281)&gt;5,"",$H281),"")</f>
        <v/>
      </c>
      <c r="V281" s="34" t="str">
        <f>IF($K281=V$4&amp;"-"&amp;V$5,IF(COUNTIF($K$6:$K281,"="&amp;$K281)&gt;5,"",$H281),"")</f>
        <v/>
      </c>
      <c r="W281" s="35" t="str">
        <f>IF($K281=W$4&amp;"-"&amp;W$5,IF(COUNTIF($K$6:$K281,"="&amp;$K281)&gt;5,"",$H281),"")</f>
        <v/>
      </c>
      <c r="X281" s="34" t="str">
        <f>IF($K281=X$4&amp;"-"&amp;X$5,IF(COUNTIF($K$6:$K281,"="&amp;$K281)&gt;5,"",$H281),"")</f>
        <v/>
      </c>
      <c r="Y281" s="35" t="str">
        <f>IF($K281=Y$4&amp;"-"&amp;Y$5,IF(COUNTIF($K$6:$K281,"="&amp;$K281)&gt;5,"",$H281),"")</f>
        <v/>
      </c>
      <c r="Z281" s="34" t="str">
        <f>IF($K281=Z$4&amp;"-"&amp;Z$5,IF(COUNTIF($K$6:$K281,"="&amp;$K281)&gt;5,"",$H281),"")</f>
        <v/>
      </c>
      <c r="AA281" s="33" t="str">
        <f>IF($K281=AA$4&amp;"-"&amp;AA$5,IF(COUNTIF($K$6:$K281,"="&amp;$K281)&gt;5,"",$H281),"")</f>
        <v/>
      </c>
      <c r="AB281" s="32" t="str">
        <f>IF($K281=AB$4&amp;"-"&amp;AB$5,IF(COUNTIF($K$6:$K281,"="&amp;$K281)&gt;5,"",$J281),"")</f>
        <v/>
      </c>
      <c r="AC281" s="35" t="str">
        <f>IF($K281=AC$4&amp;"-"&amp;AC$5,IF(COUNTIF($K$6:$K281,"="&amp;$K281)&gt;5,"",$J281),"")</f>
        <v/>
      </c>
      <c r="AD281" s="34" t="str">
        <f>IF($K281=AD$4&amp;"-"&amp;AD$5,IF(COUNTIF($K$6:$K281,"="&amp;$K281)&gt;5,"",$J281),"")</f>
        <v/>
      </c>
      <c r="AE281" s="35" t="str">
        <f>IF($K281=AE$4&amp;"-"&amp;AE$5,IF(COUNTIF($K$6:$K281,"="&amp;$K281)&gt;5,"",$J281),"")</f>
        <v/>
      </c>
      <c r="AF281" s="34" t="str">
        <f>IF($K281=AF$4&amp;"-"&amp;AF$5,IF(COUNTIF($K$6:$K281,"="&amp;$K281)&gt;5,"",$J281),"")</f>
        <v/>
      </c>
      <c r="AG281" s="35" t="str">
        <f>IF($K281=AG$4&amp;"-"&amp;AG$5,IF(COUNTIF($K$6:$K281,"="&amp;$K281)&gt;5,"",$J281),"")</f>
        <v/>
      </c>
      <c r="AH281" s="34" t="str">
        <f>IF($K281=AH$4&amp;"-"&amp;AH$5,IF(COUNTIF($K$6:$K281,"="&amp;$K281)&gt;5,"",$J281),"")</f>
        <v/>
      </c>
      <c r="AI281" s="35" t="str">
        <f>IF($K281=AI$4&amp;"-"&amp;AI$5,IF(COUNTIF($K$6:$K281,"="&amp;$K281)&gt;5,"",$J281),"")</f>
        <v/>
      </c>
      <c r="AJ281" s="34" t="str">
        <f>IF($K281=AJ$4&amp;"-"&amp;AJ$5,IF(COUNTIF($K$6:$K281,"="&amp;$K281)&gt;5,"",$J281),"")</f>
        <v/>
      </c>
      <c r="AK281" s="35" t="str">
        <f>IF($K281=AK$4&amp;"-"&amp;AK$5,IF(COUNTIF($K$6:$K281,"="&amp;$K281)&gt;5,"",$J281),"")</f>
        <v/>
      </c>
      <c r="AL281" s="34" t="str">
        <f>IF($K281=AL$4&amp;"-"&amp;AL$5,IF(COUNTIF($K$6:$K281,"="&amp;$K281)&gt;5,"",$J281),"")</f>
        <v/>
      </c>
      <c r="AM281" s="33" t="str">
        <f>IF($K281=AM$4&amp;"-"&amp;AM$5,IF(COUNTIF($K$6:$K281,"="&amp;$K281)&gt;5,"",$J281),"")</f>
        <v/>
      </c>
      <c r="AO281" s="12"/>
      <c r="AP281" s="12"/>
      <c r="AQ281" s="18"/>
      <c r="AR281" s="12"/>
      <c r="AS281" s="16"/>
      <c r="AT281" s="12"/>
      <c r="AU281" s="12"/>
      <c r="AV281" s="12"/>
      <c r="AW281" s="12"/>
      <c r="AX281" s="12"/>
    </row>
    <row r="282" spans="1:50" hidden="1" x14ac:dyDescent="0.25">
      <c r="A282" s="27">
        <v>277</v>
      </c>
      <c r="B282" s="51">
        <v>252</v>
      </c>
      <c r="C282" s="10" t="s">
        <v>760</v>
      </c>
      <c r="D282" s="3" t="s">
        <v>145</v>
      </c>
      <c r="E282" s="4" t="s">
        <v>0</v>
      </c>
      <c r="F282" s="51" t="b">
        <v>1</v>
      </c>
      <c r="G282" s="4" t="s">
        <v>12</v>
      </c>
      <c r="H282" s="4">
        <f>COUNTIF(G$6:G282,G282)</f>
        <v>197</v>
      </c>
      <c r="I282" s="53" t="str">
        <f t="shared" si="10"/>
        <v>M</v>
      </c>
      <c r="J282" s="53">
        <f>IF(I282="","",COUNTIF(I$6:I282,I282))</f>
        <v>178</v>
      </c>
      <c r="K282" s="29" t="str">
        <f t="shared" si="11"/>
        <v>C&amp;C-M</v>
      </c>
      <c r="L282" s="32" t="str">
        <f>IF($K282=L$4&amp;"-"&amp;L$5,IF(COUNTIF($K$6:$K282,"="&amp;$K282)&gt;5,"",$H282),"")</f>
        <v/>
      </c>
      <c r="M282" s="35" t="str">
        <f>IF($K282=M$4&amp;"-"&amp;M$5,IF(COUNTIF($K$6:$K282,"="&amp;$K282)&gt;5,"",$H282),"")</f>
        <v/>
      </c>
      <c r="N282" s="34" t="str">
        <f>IF($K282=N$4&amp;"-"&amp;N$5,IF(COUNTIF($K$6:$K282,"="&amp;$K282)&gt;5,"",$H282),"")</f>
        <v/>
      </c>
      <c r="O282" s="35" t="str">
        <f>IF($K282=O$4&amp;"-"&amp;O$5,IF(COUNTIF($K$6:$K282,"="&amp;$K282)&gt;5,"",$H282),"")</f>
        <v/>
      </c>
      <c r="P282" s="34" t="str">
        <f>IF($K282=P$4&amp;"-"&amp;P$5,IF(COUNTIF($K$6:$K282,"="&amp;$K282)&gt;5,"",$H282),"")</f>
        <v/>
      </c>
      <c r="Q282" s="35" t="str">
        <f>IF($K282=Q$4&amp;"-"&amp;Q$5,IF(COUNTIF($K$6:$K282,"="&amp;$K282)&gt;5,"",$H282),"")</f>
        <v/>
      </c>
      <c r="R282" s="34" t="str">
        <f>IF($K282=R$4&amp;"-"&amp;R$5,IF(COUNTIF($K$6:$K282,"="&amp;$K282)&gt;5,"",$H282),"")</f>
        <v/>
      </c>
      <c r="S282" s="35" t="str">
        <f>IF($K282=S$4&amp;"-"&amp;S$5,IF(COUNTIF($K$6:$K282,"="&amp;$K282)&gt;5,"",$H282),"")</f>
        <v/>
      </c>
      <c r="T282" s="34" t="str">
        <f>IF($K282=T$4&amp;"-"&amp;T$5,IF(COUNTIF($K$6:$K282,"="&amp;$K282)&gt;5,"",$H282),"")</f>
        <v/>
      </c>
      <c r="U282" s="35" t="str">
        <f>IF($K282=U$4&amp;"-"&amp;U$5,IF(COUNTIF($K$6:$K282,"="&amp;$K282)&gt;5,"",$H282),"")</f>
        <v/>
      </c>
      <c r="V282" s="34" t="str">
        <f>IF($K282=V$4&amp;"-"&amp;V$5,IF(COUNTIF($K$6:$K282,"="&amp;$K282)&gt;5,"",$H282),"")</f>
        <v/>
      </c>
      <c r="W282" s="35" t="str">
        <f>IF($K282=W$4&amp;"-"&amp;W$5,IF(COUNTIF($K$6:$K282,"="&amp;$K282)&gt;5,"",$H282),"")</f>
        <v/>
      </c>
      <c r="X282" s="34" t="str">
        <f>IF($K282=X$4&amp;"-"&amp;X$5,IF(COUNTIF($K$6:$K282,"="&amp;$K282)&gt;5,"",$H282),"")</f>
        <v/>
      </c>
      <c r="Y282" s="35" t="str">
        <f>IF($K282=Y$4&amp;"-"&amp;Y$5,IF(COUNTIF($K$6:$K282,"="&amp;$K282)&gt;5,"",$H282),"")</f>
        <v/>
      </c>
      <c r="Z282" s="34" t="str">
        <f>IF($K282=Z$4&amp;"-"&amp;Z$5,IF(COUNTIF($K$6:$K282,"="&amp;$K282)&gt;5,"",$H282),"")</f>
        <v/>
      </c>
      <c r="AA282" s="33" t="str">
        <f>IF($K282=AA$4&amp;"-"&amp;AA$5,IF(COUNTIF($K$6:$K282,"="&amp;$K282)&gt;5,"",$H282),"")</f>
        <v/>
      </c>
      <c r="AB282" s="32" t="str">
        <f>IF($K282=AB$4&amp;"-"&amp;AB$5,IF(COUNTIF($K$6:$K282,"="&amp;$K282)&gt;5,"",$J282),"")</f>
        <v/>
      </c>
      <c r="AC282" s="35" t="str">
        <f>IF($K282=AC$4&amp;"-"&amp;AC$5,IF(COUNTIF($K$6:$K282,"="&amp;$K282)&gt;5,"",$J282),"")</f>
        <v/>
      </c>
      <c r="AD282" s="34" t="str">
        <f>IF($K282=AD$4&amp;"-"&amp;AD$5,IF(COUNTIF($K$6:$K282,"="&amp;$K282)&gt;5,"",$J282),"")</f>
        <v/>
      </c>
      <c r="AE282" s="35" t="str">
        <f>IF($K282=AE$4&amp;"-"&amp;AE$5,IF(COUNTIF($K$6:$K282,"="&amp;$K282)&gt;5,"",$J282),"")</f>
        <v/>
      </c>
      <c r="AF282" s="34" t="str">
        <f>IF($K282=AF$4&amp;"-"&amp;AF$5,IF(COUNTIF($K$6:$K282,"="&amp;$K282)&gt;5,"",$J282),"")</f>
        <v/>
      </c>
      <c r="AG282" s="35" t="str">
        <f>IF($K282=AG$4&amp;"-"&amp;AG$5,IF(COUNTIF($K$6:$K282,"="&amp;$K282)&gt;5,"",$J282),"")</f>
        <v/>
      </c>
      <c r="AH282" s="34" t="str">
        <f>IF($K282=AH$4&amp;"-"&amp;AH$5,IF(COUNTIF($K$6:$K282,"="&amp;$K282)&gt;5,"",$J282),"")</f>
        <v/>
      </c>
      <c r="AI282" s="35" t="str">
        <f>IF($K282=AI$4&amp;"-"&amp;AI$5,IF(COUNTIF($K$6:$K282,"="&amp;$K282)&gt;5,"",$J282),"")</f>
        <v/>
      </c>
      <c r="AJ282" s="34" t="str">
        <f>IF($K282=AJ$4&amp;"-"&amp;AJ$5,IF(COUNTIF($K$6:$K282,"="&amp;$K282)&gt;5,"",$J282),"")</f>
        <v/>
      </c>
      <c r="AK282" s="35" t="str">
        <f>IF($K282=AK$4&amp;"-"&amp;AK$5,IF(COUNTIF($K$6:$K282,"="&amp;$K282)&gt;5,"",$J282),"")</f>
        <v/>
      </c>
      <c r="AL282" s="34" t="str">
        <f>IF($K282=AL$4&amp;"-"&amp;AL$5,IF(COUNTIF($K$6:$K282,"="&amp;$K282)&gt;5,"",$J282),"")</f>
        <v/>
      </c>
      <c r="AM282" s="33" t="str">
        <f>IF($K282=AM$4&amp;"-"&amp;AM$5,IF(COUNTIF($K$6:$K282,"="&amp;$K282)&gt;5,"",$J282),"")</f>
        <v/>
      </c>
      <c r="AO282" s="12"/>
      <c r="AP282" s="12"/>
      <c r="AQ282" s="18"/>
      <c r="AR282" s="12"/>
      <c r="AS282" s="16"/>
      <c r="AT282" s="12"/>
      <c r="AU282" s="12"/>
      <c r="AV282" s="12"/>
      <c r="AW282" s="12"/>
      <c r="AX282" s="12"/>
    </row>
    <row r="283" spans="1:50" x14ac:dyDescent="0.25">
      <c r="A283" s="26">
        <v>278</v>
      </c>
      <c r="B283" s="51">
        <v>253</v>
      </c>
      <c r="C283" s="10" t="s">
        <v>445</v>
      </c>
      <c r="D283" s="3" t="s">
        <v>196</v>
      </c>
      <c r="E283" s="4" t="s">
        <v>3</v>
      </c>
      <c r="F283" s="55" t="b">
        <v>1</v>
      </c>
      <c r="G283" s="4" t="s">
        <v>13</v>
      </c>
      <c r="H283" s="4">
        <f>COUNTIF(G$6:G283,G283)</f>
        <v>81</v>
      </c>
      <c r="I283" s="53" t="str">
        <f t="shared" si="10"/>
        <v>F</v>
      </c>
      <c r="J283" s="53">
        <f>IF(I283="","",COUNTIF(I$6:I283,I283))</f>
        <v>75</v>
      </c>
      <c r="K283" s="29" t="str">
        <f t="shared" si="11"/>
        <v>HRC-F</v>
      </c>
      <c r="L283" s="32" t="str">
        <f>IF($K283=L$4&amp;"-"&amp;L$5,IF(COUNTIF($K$6:$K283,"="&amp;$K283)&gt;5,"",$H283),"")</f>
        <v/>
      </c>
      <c r="M283" s="35" t="str">
        <f>IF($K283=M$4&amp;"-"&amp;M$5,IF(COUNTIF($K$6:$K283,"="&amp;$K283)&gt;5,"",$H283),"")</f>
        <v/>
      </c>
      <c r="N283" s="34" t="str">
        <f>IF($K283=N$4&amp;"-"&amp;N$5,IF(COUNTIF($K$6:$K283,"="&amp;$K283)&gt;5,"",$H283),"")</f>
        <v/>
      </c>
      <c r="O283" s="35" t="str">
        <f>IF($K283=O$4&amp;"-"&amp;O$5,IF(COUNTIF($K$6:$K283,"="&amp;$K283)&gt;5,"",$H283),"")</f>
        <v/>
      </c>
      <c r="P283" s="34" t="str">
        <f>IF($K283=P$4&amp;"-"&amp;P$5,IF(COUNTIF($K$6:$K283,"="&amp;$K283)&gt;5,"",$H283),"")</f>
        <v/>
      </c>
      <c r="Q283" s="35" t="str">
        <f>IF($K283=Q$4&amp;"-"&amp;Q$5,IF(COUNTIF($K$6:$K283,"="&amp;$K283)&gt;5,"",$H283),"")</f>
        <v/>
      </c>
      <c r="R283" s="34" t="str">
        <f>IF($K283=R$4&amp;"-"&amp;R$5,IF(COUNTIF($K$6:$K283,"="&amp;$K283)&gt;5,"",$H283),"")</f>
        <v/>
      </c>
      <c r="S283" s="35" t="str">
        <f>IF($K283=S$4&amp;"-"&amp;S$5,IF(COUNTIF($K$6:$K283,"="&amp;$K283)&gt;5,"",$H283),"")</f>
        <v/>
      </c>
      <c r="T283" s="34" t="str">
        <f>IF($K283=T$4&amp;"-"&amp;T$5,IF(COUNTIF($K$6:$K283,"="&amp;$K283)&gt;5,"",$H283),"")</f>
        <v/>
      </c>
      <c r="U283" s="35" t="str">
        <f>IF($K283=U$4&amp;"-"&amp;U$5,IF(COUNTIF($K$6:$K283,"="&amp;$K283)&gt;5,"",$H283),"")</f>
        <v/>
      </c>
      <c r="V283" s="34" t="str">
        <f>IF($K283=V$4&amp;"-"&amp;V$5,IF(COUNTIF($K$6:$K283,"="&amp;$K283)&gt;5,"",$H283),"")</f>
        <v/>
      </c>
      <c r="W283" s="35" t="str">
        <f>IF($K283=W$4&amp;"-"&amp;W$5,IF(COUNTIF($K$6:$K283,"="&amp;$K283)&gt;5,"",$H283),"")</f>
        <v/>
      </c>
      <c r="X283" s="34" t="str">
        <f>IF($K283=X$4&amp;"-"&amp;X$5,IF(COUNTIF($K$6:$K283,"="&amp;$K283)&gt;5,"",$H283),"")</f>
        <v/>
      </c>
      <c r="Y283" s="35" t="str">
        <f>IF($K283=Y$4&amp;"-"&amp;Y$5,IF(COUNTIF($K$6:$K283,"="&amp;$K283)&gt;5,"",$H283),"")</f>
        <v/>
      </c>
      <c r="Z283" s="34" t="str">
        <f>IF($K283=Z$4&amp;"-"&amp;Z$5,IF(COUNTIF($K$6:$K283,"="&amp;$K283)&gt;5,"",$H283),"")</f>
        <v/>
      </c>
      <c r="AA283" s="33" t="str">
        <f>IF($K283=AA$4&amp;"-"&amp;AA$5,IF(COUNTIF($K$6:$K283,"="&amp;$K283)&gt;5,"",$H283),"")</f>
        <v/>
      </c>
      <c r="AB283" s="32" t="str">
        <f>IF($K283=AB$4&amp;"-"&amp;AB$5,IF(COUNTIF($K$6:$K283,"="&amp;$K283)&gt;5,"",$J283),"")</f>
        <v/>
      </c>
      <c r="AC283" s="35" t="str">
        <f>IF($K283=AC$4&amp;"-"&amp;AC$5,IF(COUNTIF($K$6:$K283,"="&amp;$K283)&gt;5,"",$J283),"")</f>
        <v/>
      </c>
      <c r="AD283" s="34" t="str">
        <f>IF($K283=AD$4&amp;"-"&amp;AD$5,IF(COUNTIF($K$6:$K283,"="&amp;$K283)&gt;5,"",$J283),"")</f>
        <v/>
      </c>
      <c r="AE283" s="35" t="str">
        <f>IF($K283=AE$4&amp;"-"&amp;AE$5,IF(COUNTIF($K$6:$K283,"="&amp;$K283)&gt;5,"",$J283),"")</f>
        <v/>
      </c>
      <c r="AF283" s="34" t="str">
        <f>IF($K283=AF$4&amp;"-"&amp;AF$5,IF(COUNTIF($K$6:$K283,"="&amp;$K283)&gt;5,"",$J283),"")</f>
        <v/>
      </c>
      <c r="AG283" s="35" t="str">
        <f>IF($K283=AG$4&amp;"-"&amp;AG$5,IF(COUNTIF($K$6:$K283,"="&amp;$K283)&gt;5,"",$J283),"")</f>
        <v/>
      </c>
      <c r="AH283" s="34" t="str">
        <f>IF($K283=AH$4&amp;"-"&amp;AH$5,IF(COUNTIF($K$6:$K283,"="&amp;$K283)&gt;5,"",$J283),"")</f>
        <v/>
      </c>
      <c r="AI283" s="35" t="str">
        <f>IF($K283=AI$4&amp;"-"&amp;AI$5,IF(COUNTIF($K$6:$K283,"="&amp;$K283)&gt;5,"",$J283),"")</f>
        <v/>
      </c>
      <c r="AJ283" s="34" t="str">
        <f>IF($K283=AJ$4&amp;"-"&amp;AJ$5,IF(COUNTIF($K$6:$K283,"="&amp;$K283)&gt;5,"",$J283),"")</f>
        <v/>
      </c>
      <c r="AK283" s="35" t="str">
        <f>IF($K283=AK$4&amp;"-"&amp;AK$5,IF(COUNTIF($K$6:$K283,"="&amp;$K283)&gt;5,"",$J283),"")</f>
        <v/>
      </c>
      <c r="AL283" s="34" t="str">
        <f>IF($K283=AL$4&amp;"-"&amp;AL$5,IF(COUNTIF($K$6:$K283,"="&amp;$K283)&gt;5,"",$J283),"")</f>
        <v/>
      </c>
      <c r="AM283" s="33" t="str">
        <f>IF($K283=AM$4&amp;"-"&amp;AM$5,IF(COUNTIF($K$6:$K283,"="&amp;$K283)&gt;5,"",$J283),"")</f>
        <v/>
      </c>
      <c r="AO283" s="12"/>
      <c r="AP283" s="12"/>
      <c r="AQ283" s="18"/>
      <c r="AR283" s="12"/>
      <c r="AS283" s="16"/>
      <c r="AT283" s="12"/>
      <c r="AU283" s="12"/>
      <c r="AV283" s="12"/>
      <c r="AW283" s="12"/>
      <c r="AX283" s="12"/>
    </row>
    <row r="284" spans="1:50" hidden="1" x14ac:dyDescent="0.25">
      <c r="A284" s="27">
        <v>279</v>
      </c>
      <c r="B284" s="51">
        <v>254</v>
      </c>
      <c r="C284" s="10" t="s">
        <v>761</v>
      </c>
      <c r="D284" s="3" t="s">
        <v>175</v>
      </c>
      <c r="E284" s="4" t="s">
        <v>1</v>
      </c>
      <c r="F284" s="51" t="b">
        <v>1</v>
      </c>
      <c r="G284" s="4" t="s">
        <v>12</v>
      </c>
      <c r="H284" s="4">
        <f>COUNTIF(G$6:G284,G284)</f>
        <v>198</v>
      </c>
      <c r="I284" s="53" t="str">
        <f t="shared" si="10"/>
        <v>M</v>
      </c>
      <c r="J284" s="53">
        <f>IF(I284="","",COUNTIF(I$6:I284,I284))</f>
        <v>179</v>
      </c>
      <c r="K284" s="29" t="str">
        <f t="shared" si="11"/>
        <v>CTC-M</v>
      </c>
      <c r="L284" s="32" t="str">
        <f>IF($K284=L$4&amp;"-"&amp;L$5,IF(COUNTIF($K$6:$K284,"="&amp;$K284)&gt;5,"",$H284),"")</f>
        <v/>
      </c>
      <c r="M284" s="35" t="str">
        <f>IF($K284=M$4&amp;"-"&amp;M$5,IF(COUNTIF($K$6:$K284,"="&amp;$K284)&gt;5,"",$H284),"")</f>
        <v/>
      </c>
      <c r="N284" s="34" t="str">
        <f>IF($K284=N$4&amp;"-"&amp;N$5,IF(COUNTIF($K$6:$K284,"="&amp;$K284)&gt;5,"",$H284),"")</f>
        <v/>
      </c>
      <c r="O284" s="35" t="str">
        <f>IF($K284=O$4&amp;"-"&amp;O$5,IF(COUNTIF($K$6:$K284,"="&amp;$K284)&gt;5,"",$H284),"")</f>
        <v/>
      </c>
      <c r="P284" s="34" t="str">
        <f>IF($K284=P$4&amp;"-"&amp;P$5,IF(COUNTIF($K$6:$K284,"="&amp;$K284)&gt;5,"",$H284),"")</f>
        <v/>
      </c>
      <c r="Q284" s="35" t="str">
        <f>IF($K284=Q$4&amp;"-"&amp;Q$5,IF(COUNTIF($K$6:$K284,"="&amp;$K284)&gt;5,"",$H284),"")</f>
        <v/>
      </c>
      <c r="R284" s="34" t="str">
        <f>IF($K284=R$4&amp;"-"&amp;R$5,IF(COUNTIF($K$6:$K284,"="&amp;$K284)&gt;5,"",$H284),"")</f>
        <v/>
      </c>
      <c r="S284" s="35" t="str">
        <f>IF($K284=S$4&amp;"-"&amp;S$5,IF(COUNTIF($K$6:$K284,"="&amp;$K284)&gt;5,"",$H284),"")</f>
        <v/>
      </c>
      <c r="T284" s="34" t="str">
        <f>IF($K284=T$4&amp;"-"&amp;T$5,IF(COUNTIF($K$6:$K284,"="&amp;$K284)&gt;5,"",$H284),"")</f>
        <v/>
      </c>
      <c r="U284" s="35" t="str">
        <f>IF($K284=U$4&amp;"-"&amp;U$5,IF(COUNTIF($K$6:$K284,"="&amp;$K284)&gt;5,"",$H284),"")</f>
        <v/>
      </c>
      <c r="V284" s="34" t="str">
        <f>IF($K284=V$4&amp;"-"&amp;V$5,IF(COUNTIF($K$6:$K284,"="&amp;$K284)&gt;5,"",$H284),"")</f>
        <v/>
      </c>
      <c r="W284" s="35" t="str">
        <f>IF($K284=W$4&amp;"-"&amp;W$5,IF(COUNTIF($K$6:$K284,"="&amp;$K284)&gt;5,"",$H284),"")</f>
        <v/>
      </c>
      <c r="X284" s="34" t="str">
        <f>IF($K284=X$4&amp;"-"&amp;X$5,IF(COUNTIF($K$6:$K284,"="&amp;$K284)&gt;5,"",$H284),"")</f>
        <v/>
      </c>
      <c r="Y284" s="35" t="str">
        <f>IF($K284=Y$4&amp;"-"&amp;Y$5,IF(COUNTIF($K$6:$K284,"="&amp;$K284)&gt;5,"",$H284),"")</f>
        <v/>
      </c>
      <c r="Z284" s="34" t="str">
        <f>IF($K284=Z$4&amp;"-"&amp;Z$5,IF(COUNTIF($K$6:$K284,"="&amp;$K284)&gt;5,"",$H284),"")</f>
        <v/>
      </c>
      <c r="AA284" s="33" t="str">
        <f>IF($K284=AA$4&amp;"-"&amp;AA$5,IF(COUNTIF($K$6:$K284,"="&amp;$K284)&gt;5,"",$H284),"")</f>
        <v/>
      </c>
      <c r="AB284" s="32" t="str">
        <f>IF($K284=AB$4&amp;"-"&amp;AB$5,IF(COUNTIF($K$6:$K284,"="&amp;$K284)&gt;5,"",$J284),"")</f>
        <v/>
      </c>
      <c r="AC284" s="35" t="str">
        <f>IF($K284=AC$4&amp;"-"&amp;AC$5,IF(COUNTIF($K$6:$K284,"="&amp;$K284)&gt;5,"",$J284),"")</f>
        <v/>
      </c>
      <c r="AD284" s="34" t="str">
        <f>IF($K284=AD$4&amp;"-"&amp;AD$5,IF(COUNTIF($K$6:$K284,"="&amp;$K284)&gt;5,"",$J284),"")</f>
        <v/>
      </c>
      <c r="AE284" s="35" t="str">
        <f>IF($K284=AE$4&amp;"-"&amp;AE$5,IF(COUNTIF($K$6:$K284,"="&amp;$K284)&gt;5,"",$J284),"")</f>
        <v/>
      </c>
      <c r="AF284" s="34" t="str">
        <f>IF($K284=AF$4&amp;"-"&amp;AF$5,IF(COUNTIF($K$6:$K284,"="&amp;$K284)&gt;5,"",$J284),"")</f>
        <v/>
      </c>
      <c r="AG284" s="35" t="str">
        <f>IF($K284=AG$4&amp;"-"&amp;AG$5,IF(COUNTIF($K$6:$K284,"="&amp;$K284)&gt;5,"",$J284),"")</f>
        <v/>
      </c>
      <c r="AH284" s="34" t="str">
        <f>IF($K284=AH$4&amp;"-"&amp;AH$5,IF(COUNTIF($K$6:$K284,"="&amp;$K284)&gt;5,"",$J284),"")</f>
        <v/>
      </c>
      <c r="AI284" s="35" t="str">
        <f>IF($K284=AI$4&amp;"-"&amp;AI$5,IF(COUNTIF($K$6:$K284,"="&amp;$K284)&gt;5,"",$J284),"")</f>
        <v/>
      </c>
      <c r="AJ284" s="34" t="str">
        <f>IF($K284=AJ$4&amp;"-"&amp;AJ$5,IF(COUNTIF($K$6:$K284,"="&amp;$K284)&gt;5,"",$J284),"")</f>
        <v/>
      </c>
      <c r="AK284" s="35" t="str">
        <f>IF($K284=AK$4&amp;"-"&amp;AK$5,IF(COUNTIF($K$6:$K284,"="&amp;$K284)&gt;5,"",$J284),"")</f>
        <v/>
      </c>
      <c r="AL284" s="34" t="str">
        <f>IF($K284=AL$4&amp;"-"&amp;AL$5,IF(COUNTIF($K$6:$K284,"="&amp;$K284)&gt;5,"",$J284),"")</f>
        <v/>
      </c>
      <c r="AM284" s="33" t="str">
        <f>IF($K284=AM$4&amp;"-"&amp;AM$5,IF(COUNTIF($K$6:$K284,"="&amp;$K284)&gt;5,"",$J284),"")</f>
        <v/>
      </c>
      <c r="AO284" s="12"/>
      <c r="AP284" s="12"/>
      <c r="AQ284" s="18"/>
      <c r="AR284" s="12"/>
      <c r="AS284" s="16"/>
      <c r="AT284" s="12"/>
      <c r="AU284" s="12"/>
      <c r="AV284" s="12"/>
      <c r="AW284" s="12"/>
      <c r="AX284" s="12"/>
    </row>
    <row r="285" spans="1:50" hidden="1" x14ac:dyDescent="0.25">
      <c r="A285" s="26">
        <v>280</v>
      </c>
      <c r="B285" s="51">
        <v>255</v>
      </c>
      <c r="C285" s="10" t="s">
        <v>587</v>
      </c>
      <c r="D285" s="3" t="s">
        <v>524</v>
      </c>
      <c r="E285" s="4" t="s">
        <v>4</v>
      </c>
      <c r="F285" s="55" t="b">
        <v>1</v>
      </c>
      <c r="G285" s="4" t="s">
        <v>13</v>
      </c>
      <c r="H285" s="4">
        <f>COUNTIF(G$6:G285,G285)</f>
        <v>82</v>
      </c>
      <c r="I285" s="53" t="str">
        <f t="shared" si="10"/>
        <v>F</v>
      </c>
      <c r="J285" s="53">
        <f>IF(I285="","",COUNTIF(I$6:I285,I285))</f>
        <v>76</v>
      </c>
      <c r="K285" s="29" t="str">
        <f t="shared" si="11"/>
        <v>NJ-F</v>
      </c>
      <c r="L285" s="32" t="str">
        <f>IF($K285=L$4&amp;"-"&amp;L$5,IF(COUNTIF($K$6:$K285,"="&amp;$K285)&gt;5,"",$H285),"")</f>
        <v/>
      </c>
      <c r="M285" s="35" t="str">
        <f>IF($K285=M$4&amp;"-"&amp;M$5,IF(COUNTIF($K$6:$K285,"="&amp;$K285)&gt;5,"",$H285),"")</f>
        <v/>
      </c>
      <c r="N285" s="34" t="str">
        <f>IF($K285=N$4&amp;"-"&amp;N$5,IF(COUNTIF($K$6:$K285,"="&amp;$K285)&gt;5,"",$H285),"")</f>
        <v/>
      </c>
      <c r="O285" s="35" t="str">
        <f>IF($K285=O$4&amp;"-"&amp;O$5,IF(COUNTIF($K$6:$K285,"="&amp;$K285)&gt;5,"",$H285),"")</f>
        <v/>
      </c>
      <c r="P285" s="34" t="str">
        <f>IF($K285=P$4&amp;"-"&amp;P$5,IF(COUNTIF($K$6:$K285,"="&amp;$K285)&gt;5,"",$H285),"")</f>
        <v/>
      </c>
      <c r="Q285" s="35" t="str">
        <f>IF($K285=Q$4&amp;"-"&amp;Q$5,IF(COUNTIF($K$6:$K285,"="&amp;$K285)&gt;5,"",$H285),"")</f>
        <v/>
      </c>
      <c r="R285" s="34" t="str">
        <f>IF($K285=R$4&amp;"-"&amp;R$5,IF(COUNTIF($K$6:$K285,"="&amp;$K285)&gt;5,"",$H285),"")</f>
        <v/>
      </c>
      <c r="S285" s="35" t="str">
        <f>IF($K285=S$4&amp;"-"&amp;S$5,IF(COUNTIF($K$6:$K285,"="&amp;$K285)&gt;5,"",$H285),"")</f>
        <v/>
      </c>
      <c r="T285" s="34" t="str">
        <f>IF($K285=T$4&amp;"-"&amp;T$5,IF(COUNTIF($K$6:$K285,"="&amp;$K285)&gt;5,"",$H285),"")</f>
        <v/>
      </c>
      <c r="U285" s="35" t="str">
        <f>IF($K285=U$4&amp;"-"&amp;U$5,IF(COUNTIF($K$6:$K285,"="&amp;$K285)&gt;5,"",$H285),"")</f>
        <v/>
      </c>
      <c r="V285" s="34" t="str">
        <f>IF($K285=V$4&amp;"-"&amp;V$5,IF(COUNTIF($K$6:$K285,"="&amp;$K285)&gt;5,"",$H285),"")</f>
        <v/>
      </c>
      <c r="W285" s="35" t="str">
        <f>IF($K285=W$4&amp;"-"&amp;W$5,IF(COUNTIF($K$6:$K285,"="&amp;$K285)&gt;5,"",$H285),"")</f>
        <v/>
      </c>
      <c r="X285" s="34" t="str">
        <f>IF($K285=X$4&amp;"-"&amp;X$5,IF(COUNTIF($K$6:$K285,"="&amp;$K285)&gt;5,"",$H285),"")</f>
        <v/>
      </c>
      <c r="Y285" s="35" t="str">
        <f>IF($K285=Y$4&amp;"-"&amp;Y$5,IF(COUNTIF($K$6:$K285,"="&amp;$K285)&gt;5,"",$H285),"")</f>
        <v/>
      </c>
      <c r="Z285" s="34" t="str">
        <f>IF($K285=Z$4&amp;"-"&amp;Z$5,IF(COUNTIF($K$6:$K285,"="&amp;$K285)&gt;5,"",$H285),"")</f>
        <v/>
      </c>
      <c r="AA285" s="33" t="str">
        <f>IF($K285=AA$4&amp;"-"&amp;AA$5,IF(COUNTIF($K$6:$K285,"="&amp;$K285)&gt;5,"",$H285),"")</f>
        <v/>
      </c>
      <c r="AB285" s="32" t="str">
        <f>IF($K285=AB$4&amp;"-"&amp;AB$5,IF(COUNTIF($K$6:$K285,"="&amp;$K285)&gt;5,"",$J285),"")</f>
        <v/>
      </c>
      <c r="AC285" s="35" t="str">
        <f>IF($K285=AC$4&amp;"-"&amp;AC$5,IF(COUNTIF($K$6:$K285,"="&amp;$K285)&gt;5,"",$J285),"")</f>
        <v/>
      </c>
      <c r="AD285" s="34" t="str">
        <f>IF($K285=AD$4&amp;"-"&amp;AD$5,IF(COUNTIF($K$6:$K285,"="&amp;$K285)&gt;5,"",$J285),"")</f>
        <v/>
      </c>
      <c r="AE285" s="35" t="str">
        <f>IF($K285=AE$4&amp;"-"&amp;AE$5,IF(COUNTIF($K$6:$K285,"="&amp;$K285)&gt;5,"",$J285),"")</f>
        <v/>
      </c>
      <c r="AF285" s="34" t="str">
        <f>IF($K285=AF$4&amp;"-"&amp;AF$5,IF(COUNTIF($K$6:$K285,"="&amp;$K285)&gt;5,"",$J285),"")</f>
        <v/>
      </c>
      <c r="AG285" s="35" t="str">
        <f>IF($K285=AG$4&amp;"-"&amp;AG$5,IF(COUNTIF($K$6:$K285,"="&amp;$K285)&gt;5,"",$J285),"")</f>
        <v/>
      </c>
      <c r="AH285" s="34" t="str">
        <f>IF($K285=AH$4&amp;"-"&amp;AH$5,IF(COUNTIF($K$6:$K285,"="&amp;$K285)&gt;5,"",$J285),"")</f>
        <v/>
      </c>
      <c r="AI285" s="35" t="str">
        <f>IF($K285=AI$4&amp;"-"&amp;AI$5,IF(COUNTIF($K$6:$K285,"="&amp;$K285)&gt;5,"",$J285),"")</f>
        <v/>
      </c>
      <c r="AJ285" s="34" t="str">
        <f>IF($K285=AJ$4&amp;"-"&amp;AJ$5,IF(COUNTIF($K$6:$K285,"="&amp;$K285)&gt;5,"",$J285),"")</f>
        <v/>
      </c>
      <c r="AK285" s="35" t="str">
        <f>IF($K285=AK$4&amp;"-"&amp;AK$5,IF(COUNTIF($K$6:$K285,"="&amp;$K285)&gt;5,"",$J285),"")</f>
        <v/>
      </c>
      <c r="AL285" s="34" t="str">
        <f>IF($K285=AL$4&amp;"-"&amp;AL$5,IF(COUNTIF($K$6:$K285,"="&amp;$K285)&gt;5,"",$J285),"")</f>
        <v/>
      </c>
      <c r="AM285" s="33" t="str">
        <f>IF($K285=AM$4&amp;"-"&amp;AM$5,IF(COUNTIF($K$6:$K285,"="&amp;$K285)&gt;5,"",$J285),"")</f>
        <v/>
      </c>
      <c r="AO285" s="12"/>
      <c r="AP285" s="12"/>
      <c r="AQ285" s="18"/>
      <c r="AR285" s="12"/>
      <c r="AS285" s="16"/>
      <c r="AT285" s="12"/>
      <c r="AU285" s="12"/>
      <c r="AV285" s="12"/>
      <c r="AW285" s="12"/>
      <c r="AX285" s="12"/>
    </row>
    <row r="286" spans="1:50" x14ac:dyDescent="0.25">
      <c r="A286" s="27">
        <v>281</v>
      </c>
      <c r="B286" s="51">
        <v>256</v>
      </c>
      <c r="C286" s="10" t="s">
        <v>588</v>
      </c>
      <c r="D286" s="3" t="s">
        <v>112</v>
      </c>
      <c r="E286" s="4" t="s">
        <v>3</v>
      </c>
      <c r="F286" s="51" t="b">
        <v>1</v>
      </c>
      <c r="G286" s="4" t="s">
        <v>12</v>
      </c>
      <c r="H286" s="4">
        <f>COUNTIF(G$6:G286,G286)</f>
        <v>199</v>
      </c>
      <c r="I286" s="53" t="str">
        <f t="shared" si="10"/>
        <v>M</v>
      </c>
      <c r="J286" s="53">
        <f>IF(I286="","",COUNTIF(I$6:I286,I286))</f>
        <v>180</v>
      </c>
      <c r="K286" s="29" t="str">
        <f t="shared" si="11"/>
        <v>HRC-M</v>
      </c>
      <c r="L286" s="32" t="str">
        <f>IF($K286=L$4&amp;"-"&amp;L$5,IF(COUNTIF($K$6:$K286,"="&amp;$K286)&gt;5,"",$H286),"")</f>
        <v/>
      </c>
      <c r="M286" s="35" t="str">
        <f>IF($K286=M$4&amp;"-"&amp;M$5,IF(COUNTIF($K$6:$K286,"="&amp;$K286)&gt;5,"",$H286),"")</f>
        <v/>
      </c>
      <c r="N286" s="34" t="str">
        <f>IF($K286=N$4&amp;"-"&amp;N$5,IF(COUNTIF($K$6:$K286,"="&amp;$K286)&gt;5,"",$H286),"")</f>
        <v/>
      </c>
      <c r="O286" s="35" t="str">
        <f>IF($K286=O$4&amp;"-"&amp;O$5,IF(COUNTIF($K$6:$K286,"="&amp;$K286)&gt;5,"",$H286),"")</f>
        <v/>
      </c>
      <c r="P286" s="34" t="str">
        <f>IF($K286=P$4&amp;"-"&amp;P$5,IF(COUNTIF($K$6:$K286,"="&amp;$K286)&gt;5,"",$H286),"")</f>
        <v/>
      </c>
      <c r="Q286" s="35" t="str">
        <f>IF($K286=Q$4&amp;"-"&amp;Q$5,IF(COUNTIF($K$6:$K286,"="&amp;$K286)&gt;5,"",$H286),"")</f>
        <v/>
      </c>
      <c r="R286" s="34" t="str">
        <f>IF($K286=R$4&amp;"-"&amp;R$5,IF(COUNTIF($K$6:$K286,"="&amp;$K286)&gt;5,"",$H286),"")</f>
        <v/>
      </c>
      <c r="S286" s="35" t="str">
        <f>IF($K286=S$4&amp;"-"&amp;S$5,IF(COUNTIF($K$6:$K286,"="&amp;$K286)&gt;5,"",$H286),"")</f>
        <v/>
      </c>
      <c r="T286" s="34" t="str">
        <f>IF($K286=T$4&amp;"-"&amp;T$5,IF(COUNTIF($K$6:$K286,"="&amp;$K286)&gt;5,"",$H286),"")</f>
        <v/>
      </c>
      <c r="U286" s="35" t="str">
        <f>IF($K286=U$4&amp;"-"&amp;U$5,IF(COUNTIF($K$6:$K286,"="&amp;$K286)&gt;5,"",$H286),"")</f>
        <v/>
      </c>
      <c r="V286" s="34" t="str">
        <f>IF($K286=V$4&amp;"-"&amp;V$5,IF(COUNTIF($K$6:$K286,"="&amp;$K286)&gt;5,"",$H286),"")</f>
        <v/>
      </c>
      <c r="W286" s="35" t="str">
        <f>IF($K286=W$4&amp;"-"&amp;W$5,IF(COUNTIF($K$6:$K286,"="&amp;$K286)&gt;5,"",$H286),"")</f>
        <v/>
      </c>
      <c r="X286" s="34" t="str">
        <f>IF($K286=X$4&amp;"-"&amp;X$5,IF(COUNTIF($K$6:$K286,"="&amp;$K286)&gt;5,"",$H286),"")</f>
        <v/>
      </c>
      <c r="Y286" s="35" t="str">
        <f>IF($K286=Y$4&amp;"-"&amp;Y$5,IF(COUNTIF($K$6:$K286,"="&amp;$K286)&gt;5,"",$H286),"")</f>
        <v/>
      </c>
      <c r="Z286" s="34" t="str">
        <f>IF($K286=Z$4&amp;"-"&amp;Z$5,IF(COUNTIF($K$6:$K286,"="&amp;$K286)&gt;5,"",$H286),"")</f>
        <v/>
      </c>
      <c r="AA286" s="33" t="str">
        <f>IF($K286=AA$4&amp;"-"&amp;AA$5,IF(COUNTIF($K$6:$K286,"="&amp;$K286)&gt;5,"",$H286),"")</f>
        <v/>
      </c>
      <c r="AB286" s="32" t="str">
        <f>IF($K286=AB$4&amp;"-"&amp;AB$5,IF(COUNTIF($K$6:$K286,"="&amp;$K286)&gt;5,"",$J286),"")</f>
        <v/>
      </c>
      <c r="AC286" s="35" t="str">
        <f>IF($K286=AC$4&amp;"-"&amp;AC$5,IF(COUNTIF($K$6:$K286,"="&amp;$K286)&gt;5,"",$J286),"")</f>
        <v/>
      </c>
      <c r="AD286" s="34" t="str">
        <f>IF($K286=AD$4&amp;"-"&amp;AD$5,IF(COUNTIF($K$6:$K286,"="&amp;$K286)&gt;5,"",$J286),"")</f>
        <v/>
      </c>
      <c r="AE286" s="35" t="str">
        <f>IF($K286=AE$4&amp;"-"&amp;AE$5,IF(COUNTIF($K$6:$K286,"="&amp;$K286)&gt;5,"",$J286),"")</f>
        <v/>
      </c>
      <c r="AF286" s="34" t="str">
        <f>IF($K286=AF$4&amp;"-"&amp;AF$5,IF(COUNTIF($K$6:$K286,"="&amp;$K286)&gt;5,"",$J286),"")</f>
        <v/>
      </c>
      <c r="AG286" s="35" t="str">
        <f>IF($K286=AG$4&amp;"-"&amp;AG$5,IF(COUNTIF($K$6:$K286,"="&amp;$K286)&gt;5,"",$J286),"")</f>
        <v/>
      </c>
      <c r="AH286" s="34" t="str">
        <f>IF($K286=AH$4&amp;"-"&amp;AH$5,IF(COUNTIF($K$6:$K286,"="&amp;$K286)&gt;5,"",$J286),"")</f>
        <v/>
      </c>
      <c r="AI286" s="35" t="str">
        <f>IF($K286=AI$4&amp;"-"&amp;AI$5,IF(COUNTIF($K$6:$K286,"="&amp;$K286)&gt;5,"",$J286),"")</f>
        <v/>
      </c>
      <c r="AJ286" s="34" t="str">
        <f>IF($K286=AJ$4&amp;"-"&amp;AJ$5,IF(COUNTIF($K$6:$K286,"="&amp;$K286)&gt;5,"",$J286),"")</f>
        <v/>
      </c>
      <c r="AK286" s="35" t="str">
        <f>IF($K286=AK$4&amp;"-"&amp;AK$5,IF(COUNTIF($K$6:$K286,"="&amp;$K286)&gt;5,"",$J286),"")</f>
        <v/>
      </c>
      <c r="AL286" s="34" t="str">
        <f>IF($K286=AL$4&amp;"-"&amp;AL$5,IF(COUNTIF($K$6:$K286,"="&amp;$K286)&gt;5,"",$J286),"")</f>
        <v/>
      </c>
      <c r="AM286" s="33" t="str">
        <f>IF($K286=AM$4&amp;"-"&amp;AM$5,IF(COUNTIF($K$6:$K286,"="&amp;$K286)&gt;5,"",$J286),"")</f>
        <v/>
      </c>
      <c r="AO286" s="12"/>
      <c r="AP286" s="12"/>
      <c r="AQ286" s="18"/>
      <c r="AR286" s="12"/>
      <c r="AS286" s="16"/>
      <c r="AT286" s="12"/>
      <c r="AU286" s="12"/>
      <c r="AV286" s="12"/>
      <c r="AW286" s="12"/>
      <c r="AX286" s="12"/>
    </row>
    <row r="287" spans="1:50" hidden="1" x14ac:dyDescent="0.25">
      <c r="A287" s="26">
        <v>282</v>
      </c>
      <c r="B287" s="51">
        <v>257</v>
      </c>
      <c r="C287" s="10" t="s">
        <v>762</v>
      </c>
      <c r="D287" s="3" t="s">
        <v>246</v>
      </c>
      <c r="E287" s="4" t="s">
        <v>0</v>
      </c>
      <c r="F287" s="55" t="b">
        <v>1</v>
      </c>
      <c r="G287" s="4" t="s">
        <v>13</v>
      </c>
      <c r="H287" s="4">
        <f>COUNTIF(G$6:G287,G287)</f>
        <v>83</v>
      </c>
      <c r="I287" s="53" t="str">
        <f t="shared" si="10"/>
        <v>F</v>
      </c>
      <c r="J287" s="53">
        <f>IF(I287="","",COUNTIF(I$6:I287,I287))</f>
        <v>77</v>
      </c>
      <c r="K287" s="29" t="str">
        <f t="shared" si="11"/>
        <v>C&amp;C-F</v>
      </c>
      <c r="L287" s="32" t="str">
        <f>IF($K287=L$4&amp;"-"&amp;L$5,IF(COUNTIF($K$6:$K287,"="&amp;$K287)&gt;5,"",$H287),"")</f>
        <v/>
      </c>
      <c r="M287" s="35" t="str">
        <f>IF($K287=M$4&amp;"-"&amp;M$5,IF(COUNTIF($K$6:$K287,"="&amp;$K287)&gt;5,"",$H287),"")</f>
        <v/>
      </c>
      <c r="N287" s="34" t="str">
        <f>IF($K287=N$4&amp;"-"&amp;N$5,IF(COUNTIF($K$6:$K287,"="&amp;$K287)&gt;5,"",$H287),"")</f>
        <v/>
      </c>
      <c r="O287" s="35" t="str">
        <f>IF($K287=O$4&amp;"-"&amp;O$5,IF(COUNTIF($K$6:$K287,"="&amp;$K287)&gt;5,"",$H287),"")</f>
        <v/>
      </c>
      <c r="P287" s="34" t="str">
        <f>IF($K287=P$4&amp;"-"&amp;P$5,IF(COUNTIF($K$6:$K287,"="&amp;$K287)&gt;5,"",$H287),"")</f>
        <v/>
      </c>
      <c r="Q287" s="35" t="str">
        <f>IF($K287=Q$4&amp;"-"&amp;Q$5,IF(COUNTIF($K$6:$K287,"="&amp;$K287)&gt;5,"",$H287),"")</f>
        <v/>
      </c>
      <c r="R287" s="34" t="str">
        <f>IF($K287=R$4&amp;"-"&amp;R$5,IF(COUNTIF($K$6:$K287,"="&amp;$K287)&gt;5,"",$H287),"")</f>
        <v/>
      </c>
      <c r="S287" s="35" t="str">
        <f>IF($K287=S$4&amp;"-"&amp;S$5,IF(COUNTIF($K$6:$K287,"="&amp;$K287)&gt;5,"",$H287),"")</f>
        <v/>
      </c>
      <c r="T287" s="34" t="str">
        <f>IF($K287=T$4&amp;"-"&amp;T$5,IF(COUNTIF($K$6:$K287,"="&amp;$K287)&gt;5,"",$H287),"")</f>
        <v/>
      </c>
      <c r="U287" s="35" t="str">
        <f>IF($K287=U$4&amp;"-"&amp;U$5,IF(COUNTIF($K$6:$K287,"="&amp;$K287)&gt;5,"",$H287),"")</f>
        <v/>
      </c>
      <c r="V287" s="34" t="str">
        <f>IF($K287=V$4&amp;"-"&amp;V$5,IF(COUNTIF($K$6:$K287,"="&amp;$K287)&gt;5,"",$H287),"")</f>
        <v/>
      </c>
      <c r="W287" s="35" t="str">
        <f>IF($K287=W$4&amp;"-"&amp;W$5,IF(COUNTIF($K$6:$K287,"="&amp;$K287)&gt;5,"",$H287),"")</f>
        <v/>
      </c>
      <c r="X287" s="34" t="str">
        <f>IF($K287=X$4&amp;"-"&amp;X$5,IF(COUNTIF($K$6:$K287,"="&amp;$K287)&gt;5,"",$H287),"")</f>
        <v/>
      </c>
      <c r="Y287" s="35" t="str">
        <f>IF($K287=Y$4&amp;"-"&amp;Y$5,IF(COUNTIF($K$6:$K287,"="&amp;$K287)&gt;5,"",$H287),"")</f>
        <v/>
      </c>
      <c r="Z287" s="34" t="str">
        <f>IF($K287=Z$4&amp;"-"&amp;Z$5,IF(COUNTIF($K$6:$K287,"="&amp;$K287)&gt;5,"",$H287),"")</f>
        <v/>
      </c>
      <c r="AA287" s="33" t="str">
        <f>IF($K287=AA$4&amp;"-"&amp;AA$5,IF(COUNTIF($K$6:$K287,"="&amp;$K287)&gt;5,"",$H287),"")</f>
        <v/>
      </c>
      <c r="AB287" s="32" t="str">
        <f>IF($K287=AB$4&amp;"-"&amp;AB$5,IF(COUNTIF($K$6:$K287,"="&amp;$K287)&gt;5,"",$J287),"")</f>
        <v/>
      </c>
      <c r="AC287" s="35" t="str">
        <f>IF($K287=AC$4&amp;"-"&amp;AC$5,IF(COUNTIF($K$6:$K287,"="&amp;$K287)&gt;5,"",$J287),"")</f>
        <v/>
      </c>
      <c r="AD287" s="34" t="str">
        <f>IF($K287=AD$4&amp;"-"&amp;AD$5,IF(COUNTIF($K$6:$K287,"="&amp;$K287)&gt;5,"",$J287),"")</f>
        <v/>
      </c>
      <c r="AE287" s="35" t="str">
        <f>IF($K287=AE$4&amp;"-"&amp;AE$5,IF(COUNTIF($K$6:$K287,"="&amp;$K287)&gt;5,"",$J287),"")</f>
        <v/>
      </c>
      <c r="AF287" s="34" t="str">
        <f>IF($K287=AF$4&amp;"-"&amp;AF$5,IF(COUNTIF($K$6:$K287,"="&amp;$K287)&gt;5,"",$J287),"")</f>
        <v/>
      </c>
      <c r="AG287" s="35" t="str">
        <f>IF($K287=AG$4&amp;"-"&amp;AG$5,IF(COUNTIF($K$6:$K287,"="&amp;$K287)&gt;5,"",$J287),"")</f>
        <v/>
      </c>
      <c r="AH287" s="34" t="str">
        <f>IF($K287=AH$4&amp;"-"&amp;AH$5,IF(COUNTIF($K$6:$K287,"="&amp;$K287)&gt;5,"",$J287),"")</f>
        <v/>
      </c>
      <c r="AI287" s="35" t="str">
        <f>IF($K287=AI$4&amp;"-"&amp;AI$5,IF(COUNTIF($K$6:$K287,"="&amp;$K287)&gt;5,"",$J287),"")</f>
        <v/>
      </c>
      <c r="AJ287" s="34" t="str">
        <f>IF($K287=AJ$4&amp;"-"&amp;AJ$5,IF(COUNTIF($K$6:$K287,"="&amp;$K287)&gt;5,"",$J287),"")</f>
        <v/>
      </c>
      <c r="AK287" s="35" t="str">
        <f>IF($K287=AK$4&amp;"-"&amp;AK$5,IF(COUNTIF($K$6:$K287,"="&amp;$K287)&gt;5,"",$J287),"")</f>
        <v/>
      </c>
      <c r="AL287" s="34" t="str">
        <f>IF($K287=AL$4&amp;"-"&amp;AL$5,IF(COUNTIF($K$6:$K287,"="&amp;$K287)&gt;5,"",$J287),"")</f>
        <v/>
      </c>
      <c r="AM287" s="33" t="str">
        <f>IF($K287=AM$4&amp;"-"&amp;AM$5,IF(COUNTIF($K$6:$K287,"="&amp;$K287)&gt;5,"",$J287),"")</f>
        <v/>
      </c>
      <c r="AO287" s="12"/>
      <c r="AP287" s="12"/>
      <c r="AQ287" s="18"/>
      <c r="AR287" s="12"/>
      <c r="AS287" s="16"/>
      <c r="AT287" s="12"/>
      <c r="AU287" s="12"/>
      <c r="AV287" s="12"/>
      <c r="AW287" s="12"/>
      <c r="AX287" s="12"/>
    </row>
    <row r="288" spans="1:50" x14ac:dyDescent="0.25">
      <c r="A288" s="27">
        <v>283</v>
      </c>
      <c r="B288" s="51">
        <v>258</v>
      </c>
      <c r="C288" s="10" t="s">
        <v>763</v>
      </c>
      <c r="D288" s="3" t="s">
        <v>111</v>
      </c>
      <c r="E288" s="4" t="s">
        <v>3</v>
      </c>
      <c r="F288" s="51" t="b">
        <v>1</v>
      </c>
      <c r="G288" s="4" t="s">
        <v>13</v>
      </c>
      <c r="H288" s="4">
        <f>COUNTIF(G$6:G288,G288)</f>
        <v>84</v>
      </c>
      <c r="I288" s="53" t="str">
        <f t="shared" si="10"/>
        <v>F</v>
      </c>
      <c r="J288" s="53">
        <f>IF(I288="","",COUNTIF(I$6:I288,I288))</f>
        <v>78</v>
      </c>
      <c r="K288" s="29" t="str">
        <f t="shared" si="11"/>
        <v>HRC-F</v>
      </c>
      <c r="L288" s="32" t="str">
        <f>IF($K288=L$4&amp;"-"&amp;L$5,IF(COUNTIF($K$6:$K288,"="&amp;$K288)&gt;5,"",$H288),"")</f>
        <v/>
      </c>
      <c r="M288" s="35" t="str">
        <f>IF($K288=M$4&amp;"-"&amp;M$5,IF(COUNTIF($K$6:$K288,"="&amp;$K288)&gt;5,"",$H288),"")</f>
        <v/>
      </c>
      <c r="N288" s="34" t="str">
        <f>IF($K288=N$4&amp;"-"&amp;N$5,IF(COUNTIF($K$6:$K288,"="&amp;$K288)&gt;5,"",$H288),"")</f>
        <v/>
      </c>
      <c r="O288" s="35" t="str">
        <f>IF($K288=O$4&amp;"-"&amp;O$5,IF(COUNTIF($K$6:$K288,"="&amp;$K288)&gt;5,"",$H288),"")</f>
        <v/>
      </c>
      <c r="P288" s="34" t="str">
        <f>IF($K288=P$4&amp;"-"&amp;P$5,IF(COUNTIF($K$6:$K288,"="&amp;$K288)&gt;5,"",$H288),"")</f>
        <v/>
      </c>
      <c r="Q288" s="35" t="str">
        <f>IF($K288=Q$4&amp;"-"&amp;Q$5,IF(COUNTIF($K$6:$K288,"="&amp;$K288)&gt;5,"",$H288),"")</f>
        <v/>
      </c>
      <c r="R288" s="34" t="str">
        <f>IF($K288=R$4&amp;"-"&amp;R$5,IF(COUNTIF($K$6:$K288,"="&amp;$K288)&gt;5,"",$H288),"")</f>
        <v/>
      </c>
      <c r="S288" s="35" t="str">
        <f>IF($K288=S$4&amp;"-"&amp;S$5,IF(COUNTIF($K$6:$K288,"="&amp;$K288)&gt;5,"",$H288),"")</f>
        <v/>
      </c>
      <c r="T288" s="34" t="str">
        <f>IF($K288=T$4&amp;"-"&amp;T$5,IF(COUNTIF($K$6:$K288,"="&amp;$K288)&gt;5,"",$H288),"")</f>
        <v/>
      </c>
      <c r="U288" s="35" t="str">
        <f>IF($K288=U$4&amp;"-"&amp;U$5,IF(COUNTIF($K$6:$K288,"="&amp;$K288)&gt;5,"",$H288),"")</f>
        <v/>
      </c>
      <c r="V288" s="34" t="str">
        <f>IF($K288=V$4&amp;"-"&amp;V$5,IF(COUNTIF($K$6:$K288,"="&amp;$K288)&gt;5,"",$H288),"")</f>
        <v/>
      </c>
      <c r="W288" s="35" t="str">
        <f>IF($K288=W$4&amp;"-"&amp;W$5,IF(COUNTIF($K$6:$K288,"="&amp;$K288)&gt;5,"",$H288),"")</f>
        <v/>
      </c>
      <c r="X288" s="34" t="str">
        <f>IF($K288=X$4&amp;"-"&amp;X$5,IF(COUNTIF($K$6:$K288,"="&amp;$K288)&gt;5,"",$H288),"")</f>
        <v/>
      </c>
      <c r="Y288" s="35" t="str">
        <f>IF($K288=Y$4&amp;"-"&amp;Y$5,IF(COUNTIF($K$6:$K288,"="&amp;$K288)&gt;5,"",$H288),"")</f>
        <v/>
      </c>
      <c r="Z288" s="34" t="str">
        <f>IF($K288=Z$4&amp;"-"&amp;Z$5,IF(COUNTIF($K$6:$K288,"="&amp;$K288)&gt;5,"",$H288),"")</f>
        <v/>
      </c>
      <c r="AA288" s="33" t="str">
        <f>IF($K288=AA$4&amp;"-"&amp;AA$5,IF(COUNTIF($K$6:$K288,"="&amp;$K288)&gt;5,"",$H288),"")</f>
        <v/>
      </c>
      <c r="AB288" s="32" t="str">
        <f>IF($K288=AB$4&amp;"-"&amp;AB$5,IF(COUNTIF($K$6:$K288,"="&amp;$K288)&gt;5,"",$J288),"")</f>
        <v/>
      </c>
      <c r="AC288" s="35" t="str">
        <f>IF($K288=AC$4&amp;"-"&amp;AC$5,IF(COUNTIF($K$6:$K288,"="&amp;$K288)&gt;5,"",$J288),"")</f>
        <v/>
      </c>
      <c r="AD288" s="34" t="str">
        <f>IF($K288=AD$4&amp;"-"&amp;AD$5,IF(COUNTIF($K$6:$K288,"="&amp;$K288)&gt;5,"",$J288),"")</f>
        <v/>
      </c>
      <c r="AE288" s="35" t="str">
        <f>IF($K288=AE$4&amp;"-"&amp;AE$5,IF(COUNTIF($K$6:$K288,"="&amp;$K288)&gt;5,"",$J288),"")</f>
        <v/>
      </c>
      <c r="AF288" s="34" t="str">
        <f>IF($K288=AF$4&amp;"-"&amp;AF$5,IF(COUNTIF($K$6:$K288,"="&amp;$K288)&gt;5,"",$J288),"")</f>
        <v/>
      </c>
      <c r="AG288" s="35" t="str">
        <f>IF($K288=AG$4&amp;"-"&amp;AG$5,IF(COUNTIF($K$6:$K288,"="&amp;$K288)&gt;5,"",$J288),"")</f>
        <v/>
      </c>
      <c r="AH288" s="34" t="str">
        <f>IF($K288=AH$4&amp;"-"&amp;AH$5,IF(COUNTIF($K$6:$K288,"="&amp;$K288)&gt;5,"",$J288),"")</f>
        <v/>
      </c>
      <c r="AI288" s="35" t="str">
        <f>IF($K288=AI$4&amp;"-"&amp;AI$5,IF(COUNTIF($K$6:$K288,"="&amp;$K288)&gt;5,"",$J288),"")</f>
        <v/>
      </c>
      <c r="AJ288" s="34" t="str">
        <f>IF($K288=AJ$4&amp;"-"&amp;AJ$5,IF(COUNTIF($K$6:$K288,"="&amp;$K288)&gt;5,"",$J288),"")</f>
        <v/>
      </c>
      <c r="AK288" s="35" t="str">
        <f>IF($K288=AK$4&amp;"-"&amp;AK$5,IF(COUNTIF($K$6:$K288,"="&amp;$K288)&gt;5,"",$J288),"")</f>
        <v/>
      </c>
      <c r="AL288" s="34" t="str">
        <f>IF($K288=AL$4&amp;"-"&amp;AL$5,IF(COUNTIF($K$6:$K288,"="&amp;$K288)&gt;5,"",$J288),"")</f>
        <v/>
      </c>
      <c r="AM288" s="33" t="str">
        <f>IF($K288=AM$4&amp;"-"&amp;AM$5,IF(COUNTIF($K$6:$K288,"="&amp;$K288)&gt;5,"",$J288),"")</f>
        <v/>
      </c>
      <c r="AO288" s="12"/>
      <c r="AP288" s="12"/>
      <c r="AQ288" s="18"/>
      <c r="AR288" s="12"/>
      <c r="AS288" s="16"/>
      <c r="AT288" s="12"/>
      <c r="AU288" s="12"/>
      <c r="AV288" s="12"/>
      <c r="AW288" s="12"/>
      <c r="AX288" s="12"/>
    </row>
    <row r="289" spans="1:50" hidden="1" x14ac:dyDescent="0.25">
      <c r="A289" s="26">
        <v>284</v>
      </c>
      <c r="B289" s="51">
        <v>259</v>
      </c>
      <c r="C289" s="10" t="s">
        <v>589</v>
      </c>
      <c r="D289" s="3" t="s">
        <v>70</v>
      </c>
      <c r="E289" s="4" t="s">
        <v>2</v>
      </c>
      <c r="F289" s="55" t="b">
        <v>1</v>
      </c>
      <c r="G289" s="4" t="s">
        <v>12</v>
      </c>
      <c r="H289" s="4">
        <f>COUNTIF(G$6:G289,G289)</f>
        <v>200</v>
      </c>
      <c r="I289" s="53" t="str">
        <f t="shared" si="10"/>
        <v>M</v>
      </c>
      <c r="J289" s="53">
        <f>IF(I289="","",COUNTIF(I$6:I289,I289))</f>
        <v>181</v>
      </c>
      <c r="K289" s="29" t="str">
        <f t="shared" si="11"/>
        <v>Ely-M</v>
      </c>
      <c r="L289" s="32" t="str">
        <f>IF($K289=L$4&amp;"-"&amp;L$5,IF(COUNTIF($K$6:$K289,"="&amp;$K289)&gt;5,"",$H289),"")</f>
        <v/>
      </c>
      <c r="M289" s="35" t="str">
        <f>IF($K289=M$4&amp;"-"&amp;M$5,IF(COUNTIF($K$6:$K289,"="&amp;$K289)&gt;5,"",$H289),"")</f>
        <v/>
      </c>
      <c r="N289" s="34" t="str">
        <f>IF($K289=N$4&amp;"-"&amp;N$5,IF(COUNTIF($K$6:$K289,"="&amp;$K289)&gt;5,"",$H289),"")</f>
        <v/>
      </c>
      <c r="O289" s="35" t="str">
        <f>IF($K289=O$4&amp;"-"&amp;O$5,IF(COUNTIF($K$6:$K289,"="&amp;$K289)&gt;5,"",$H289),"")</f>
        <v/>
      </c>
      <c r="P289" s="34" t="str">
        <f>IF($K289=P$4&amp;"-"&amp;P$5,IF(COUNTIF($K$6:$K289,"="&amp;$K289)&gt;5,"",$H289),"")</f>
        <v/>
      </c>
      <c r="Q289" s="35" t="str">
        <f>IF($K289=Q$4&amp;"-"&amp;Q$5,IF(COUNTIF($K$6:$K289,"="&amp;$K289)&gt;5,"",$H289),"")</f>
        <v/>
      </c>
      <c r="R289" s="34" t="str">
        <f>IF($K289=R$4&amp;"-"&amp;R$5,IF(COUNTIF($K$6:$K289,"="&amp;$K289)&gt;5,"",$H289),"")</f>
        <v/>
      </c>
      <c r="S289" s="35" t="str">
        <f>IF($K289=S$4&amp;"-"&amp;S$5,IF(COUNTIF($K$6:$K289,"="&amp;$K289)&gt;5,"",$H289),"")</f>
        <v/>
      </c>
      <c r="T289" s="34" t="str">
        <f>IF($K289=T$4&amp;"-"&amp;T$5,IF(COUNTIF($K$6:$K289,"="&amp;$K289)&gt;5,"",$H289),"")</f>
        <v/>
      </c>
      <c r="U289" s="35" t="str">
        <f>IF($K289=U$4&amp;"-"&amp;U$5,IF(COUNTIF($K$6:$K289,"="&amp;$K289)&gt;5,"",$H289),"")</f>
        <v/>
      </c>
      <c r="V289" s="34" t="str">
        <f>IF($K289=V$4&amp;"-"&amp;V$5,IF(COUNTIF($K$6:$K289,"="&amp;$K289)&gt;5,"",$H289),"")</f>
        <v/>
      </c>
      <c r="W289" s="35" t="str">
        <f>IF($K289=W$4&amp;"-"&amp;W$5,IF(COUNTIF($K$6:$K289,"="&amp;$K289)&gt;5,"",$H289),"")</f>
        <v/>
      </c>
      <c r="X289" s="34" t="str">
        <f>IF($K289=X$4&amp;"-"&amp;X$5,IF(COUNTIF($K$6:$K289,"="&amp;$K289)&gt;5,"",$H289),"")</f>
        <v/>
      </c>
      <c r="Y289" s="35" t="str">
        <f>IF($K289=Y$4&amp;"-"&amp;Y$5,IF(COUNTIF($K$6:$K289,"="&amp;$K289)&gt;5,"",$H289),"")</f>
        <v/>
      </c>
      <c r="Z289" s="34" t="str">
        <f>IF($K289=Z$4&amp;"-"&amp;Z$5,IF(COUNTIF($K$6:$K289,"="&amp;$K289)&gt;5,"",$H289),"")</f>
        <v/>
      </c>
      <c r="AA289" s="33" t="str">
        <f>IF($K289=AA$4&amp;"-"&amp;AA$5,IF(COUNTIF($K$6:$K289,"="&amp;$K289)&gt;5,"",$H289),"")</f>
        <v/>
      </c>
      <c r="AB289" s="32" t="str">
        <f>IF($K289=AB$4&amp;"-"&amp;AB$5,IF(COUNTIF($K$6:$K289,"="&amp;$K289)&gt;5,"",$J289),"")</f>
        <v/>
      </c>
      <c r="AC289" s="35" t="str">
        <f>IF($K289=AC$4&amp;"-"&amp;AC$5,IF(COUNTIF($K$6:$K289,"="&amp;$K289)&gt;5,"",$J289),"")</f>
        <v/>
      </c>
      <c r="AD289" s="34" t="str">
        <f>IF($K289=AD$4&amp;"-"&amp;AD$5,IF(COUNTIF($K$6:$K289,"="&amp;$K289)&gt;5,"",$J289),"")</f>
        <v/>
      </c>
      <c r="AE289" s="35" t="str">
        <f>IF($K289=AE$4&amp;"-"&amp;AE$5,IF(COUNTIF($K$6:$K289,"="&amp;$K289)&gt;5,"",$J289),"")</f>
        <v/>
      </c>
      <c r="AF289" s="34" t="str">
        <f>IF($K289=AF$4&amp;"-"&amp;AF$5,IF(COUNTIF($K$6:$K289,"="&amp;$K289)&gt;5,"",$J289),"")</f>
        <v/>
      </c>
      <c r="AG289" s="35" t="str">
        <f>IF($K289=AG$4&amp;"-"&amp;AG$5,IF(COUNTIF($K$6:$K289,"="&amp;$K289)&gt;5,"",$J289),"")</f>
        <v/>
      </c>
      <c r="AH289" s="34" t="str">
        <f>IF($K289=AH$4&amp;"-"&amp;AH$5,IF(COUNTIF($K$6:$K289,"="&amp;$K289)&gt;5,"",$J289),"")</f>
        <v/>
      </c>
      <c r="AI289" s="35" t="str">
        <f>IF($K289=AI$4&amp;"-"&amp;AI$5,IF(COUNTIF($K$6:$K289,"="&amp;$K289)&gt;5,"",$J289),"")</f>
        <v/>
      </c>
      <c r="AJ289" s="34" t="str">
        <f>IF($K289=AJ$4&amp;"-"&amp;AJ$5,IF(COUNTIF($K$6:$K289,"="&amp;$K289)&gt;5,"",$J289),"")</f>
        <v/>
      </c>
      <c r="AK289" s="35" t="str">
        <f>IF($K289=AK$4&amp;"-"&amp;AK$5,IF(COUNTIF($K$6:$K289,"="&amp;$K289)&gt;5,"",$J289),"")</f>
        <v/>
      </c>
      <c r="AL289" s="34" t="str">
        <f>IF($K289=AL$4&amp;"-"&amp;AL$5,IF(COUNTIF($K$6:$K289,"="&amp;$K289)&gt;5,"",$J289),"")</f>
        <v/>
      </c>
      <c r="AM289" s="33" t="str">
        <f>IF($K289=AM$4&amp;"-"&amp;AM$5,IF(COUNTIF($K$6:$K289,"="&amp;$K289)&gt;5,"",$J289),"")</f>
        <v/>
      </c>
      <c r="AO289" s="12"/>
      <c r="AP289" s="12"/>
      <c r="AQ289" s="18"/>
      <c r="AR289" s="12"/>
      <c r="AS289" s="16"/>
      <c r="AT289" s="12"/>
      <c r="AU289" s="12"/>
      <c r="AV289" s="12"/>
      <c r="AW289" s="12"/>
      <c r="AX289" s="12"/>
    </row>
    <row r="290" spans="1:50" hidden="1" x14ac:dyDescent="0.25">
      <c r="A290" s="27">
        <v>285</v>
      </c>
      <c r="B290" s="51">
        <v>260</v>
      </c>
      <c r="C290" s="10" t="s">
        <v>590</v>
      </c>
      <c r="D290" s="3" t="s">
        <v>666</v>
      </c>
      <c r="E290" s="4" t="s">
        <v>2</v>
      </c>
      <c r="F290" s="51" t="b">
        <v>1</v>
      </c>
      <c r="G290" s="4" t="s">
        <v>13</v>
      </c>
      <c r="H290" s="4">
        <f>COUNTIF(G$6:G290,G290)</f>
        <v>85</v>
      </c>
      <c r="I290" s="53" t="str">
        <f t="shared" si="10"/>
        <v>F</v>
      </c>
      <c r="J290" s="53">
        <f>IF(I290="","",COUNTIF(I$6:I290,I290))</f>
        <v>79</v>
      </c>
      <c r="K290" s="29" t="str">
        <f t="shared" si="11"/>
        <v>Ely-F</v>
      </c>
      <c r="L290" s="32" t="str">
        <f>IF($K290=L$4&amp;"-"&amp;L$5,IF(COUNTIF($K$6:$K290,"="&amp;$K290)&gt;5,"",$H290),"")</f>
        <v/>
      </c>
      <c r="M290" s="35" t="str">
        <f>IF($K290=M$4&amp;"-"&amp;M$5,IF(COUNTIF($K$6:$K290,"="&amp;$K290)&gt;5,"",$H290),"")</f>
        <v/>
      </c>
      <c r="N290" s="34" t="str">
        <f>IF($K290=N$4&amp;"-"&amp;N$5,IF(COUNTIF($K$6:$K290,"="&amp;$K290)&gt;5,"",$H290),"")</f>
        <v/>
      </c>
      <c r="O290" s="35" t="str">
        <f>IF($K290=O$4&amp;"-"&amp;O$5,IF(COUNTIF($K$6:$K290,"="&amp;$K290)&gt;5,"",$H290),"")</f>
        <v/>
      </c>
      <c r="P290" s="34" t="str">
        <f>IF($K290=P$4&amp;"-"&amp;P$5,IF(COUNTIF($K$6:$K290,"="&amp;$K290)&gt;5,"",$H290),"")</f>
        <v/>
      </c>
      <c r="Q290" s="35" t="str">
        <f>IF($K290=Q$4&amp;"-"&amp;Q$5,IF(COUNTIF($K$6:$K290,"="&amp;$K290)&gt;5,"",$H290),"")</f>
        <v/>
      </c>
      <c r="R290" s="34" t="str">
        <f>IF($K290=R$4&amp;"-"&amp;R$5,IF(COUNTIF($K$6:$K290,"="&amp;$K290)&gt;5,"",$H290),"")</f>
        <v/>
      </c>
      <c r="S290" s="35" t="str">
        <f>IF($K290=S$4&amp;"-"&amp;S$5,IF(COUNTIF($K$6:$K290,"="&amp;$K290)&gt;5,"",$H290),"")</f>
        <v/>
      </c>
      <c r="T290" s="34" t="str">
        <f>IF($K290=T$4&amp;"-"&amp;T$5,IF(COUNTIF($K$6:$K290,"="&amp;$K290)&gt;5,"",$H290),"")</f>
        <v/>
      </c>
      <c r="U290" s="35" t="str">
        <f>IF($K290=U$4&amp;"-"&amp;U$5,IF(COUNTIF($K$6:$K290,"="&amp;$K290)&gt;5,"",$H290),"")</f>
        <v/>
      </c>
      <c r="V290" s="34" t="str">
        <f>IF($K290=V$4&amp;"-"&amp;V$5,IF(COUNTIF($K$6:$K290,"="&amp;$K290)&gt;5,"",$H290),"")</f>
        <v/>
      </c>
      <c r="W290" s="35" t="str">
        <f>IF($K290=W$4&amp;"-"&amp;W$5,IF(COUNTIF($K$6:$K290,"="&amp;$K290)&gt;5,"",$H290),"")</f>
        <v/>
      </c>
      <c r="X290" s="34" t="str">
        <f>IF($K290=X$4&amp;"-"&amp;X$5,IF(COUNTIF($K$6:$K290,"="&amp;$K290)&gt;5,"",$H290),"")</f>
        <v/>
      </c>
      <c r="Y290" s="35" t="str">
        <f>IF($K290=Y$4&amp;"-"&amp;Y$5,IF(COUNTIF($K$6:$K290,"="&amp;$K290)&gt;5,"",$H290),"")</f>
        <v/>
      </c>
      <c r="Z290" s="34" t="str">
        <f>IF($K290=Z$4&amp;"-"&amp;Z$5,IF(COUNTIF($K$6:$K290,"="&amp;$K290)&gt;5,"",$H290),"")</f>
        <v/>
      </c>
      <c r="AA290" s="33" t="str">
        <f>IF($K290=AA$4&amp;"-"&amp;AA$5,IF(COUNTIF($K$6:$K290,"="&amp;$K290)&gt;5,"",$H290),"")</f>
        <v/>
      </c>
      <c r="AB290" s="32" t="str">
        <f>IF($K290=AB$4&amp;"-"&amp;AB$5,IF(COUNTIF($K$6:$K290,"="&amp;$K290)&gt;5,"",$J290),"")</f>
        <v/>
      </c>
      <c r="AC290" s="35" t="str">
        <f>IF($K290=AC$4&amp;"-"&amp;AC$5,IF(COUNTIF($K$6:$K290,"="&amp;$K290)&gt;5,"",$J290),"")</f>
        <v/>
      </c>
      <c r="AD290" s="34" t="str">
        <f>IF($K290=AD$4&amp;"-"&amp;AD$5,IF(COUNTIF($K$6:$K290,"="&amp;$K290)&gt;5,"",$J290),"")</f>
        <v/>
      </c>
      <c r="AE290" s="35" t="str">
        <f>IF($K290=AE$4&amp;"-"&amp;AE$5,IF(COUNTIF($K$6:$K290,"="&amp;$K290)&gt;5,"",$J290),"")</f>
        <v/>
      </c>
      <c r="AF290" s="34" t="str">
        <f>IF($K290=AF$4&amp;"-"&amp;AF$5,IF(COUNTIF($K$6:$K290,"="&amp;$K290)&gt;5,"",$J290),"")</f>
        <v/>
      </c>
      <c r="AG290" s="35" t="str">
        <f>IF($K290=AG$4&amp;"-"&amp;AG$5,IF(COUNTIF($K$6:$K290,"="&amp;$K290)&gt;5,"",$J290),"")</f>
        <v/>
      </c>
      <c r="AH290" s="34" t="str">
        <f>IF($K290=AH$4&amp;"-"&amp;AH$5,IF(COUNTIF($K$6:$K290,"="&amp;$K290)&gt;5,"",$J290),"")</f>
        <v/>
      </c>
      <c r="AI290" s="35" t="str">
        <f>IF($K290=AI$4&amp;"-"&amp;AI$5,IF(COUNTIF($K$6:$K290,"="&amp;$K290)&gt;5,"",$J290),"")</f>
        <v/>
      </c>
      <c r="AJ290" s="34" t="str">
        <f>IF($K290=AJ$4&amp;"-"&amp;AJ$5,IF(COUNTIF($K$6:$K290,"="&amp;$K290)&gt;5,"",$J290),"")</f>
        <v/>
      </c>
      <c r="AK290" s="35" t="str">
        <f>IF($K290=AK$4&amp;"-"&amp;AK$5,IF(COUNTIF($K$6:$K290,"="&amp;$K290)&gt;5,"",$J290),"")</f>
        <v/>
      </c>
      <c r="AL290" s="34" t="str">
        <f>IF($K290=AL$4&amp;"-"&amp;AL$5,IF(COUNTIF($K$6:$K290,"="&amp;$K290)&gt;5,"",$J290),"")</f>
        <v/>
      </c>
      <c r="AM290" s="33" t="str">
        <f>IF($K290=AM$4&amp;"-"&amp;AM$5,IF(COUNTIF($K$6:$K290,"="&amp;$K290)&gt;5,"",$J290),"")</f>
        <v/>
      </c>
      <c r="AO290" s="12"/>
      <c r="AP290" s="12"/>
      <c r="AQ290" s="18"/>
      <c r="AR290" s="12"/>
      <c r="AS290" s="16"/>
      <c r="AT290" s="12"/>
      <c r="AU290" s="12"/>
      <c r="AV290" s="12"/>
      <c r="AW290" s="12"/>
      <c r="AX290" s="12"/>
    </row>
    <row r="291" spans="1:50" x14ac:dyDescent="0.25">
      <c r="A291" s="26">
        <v>286</v>
      </c>
      <c r="B291" s="51">
        <v>261</v>
      </c>
      <c r="C291" s="10" t="s">
        <v>764</v>
      </c>
      <c r="D291" s="3" t="s">
        <v>113</v>
      </c>
      <c r="E291" s="4" t="s">
        <v>3</v>
      </c>
      <c r="F291" s="55" t="b">
        <v>1</v>
      </c>
      <c r="G291" s="4" t="s">
        <v>13</v>
      </c>
      <c r="H291" s="4">
        <f>COUNTIF(G$6:G291,G291)</f>
        <v>86</v>
      </c>
      <c r="I291" s="53" t="str">
        <f t="shared" si="10"/>
        <v>F</v>
      </c>
      <c r="J291" s="53">
        <f>IF(I291="","",COUNTIF(I$6:I291,I291))</f>
        <v>80</v>
      </c>
      <c r="K291" s="29" t="str">
        <f t="shared" si="11"/>
        <v>HRC-F</v>
      </c>
      <c r="L291" s="32" t="str">
        <f>IF($K291=L$4&amp;"-"&amp;L$5,IF(COUNTIF($K$6:$K291,"="&amp;$K291)&gt;5,"",$H291),"")</f>
        <v/>
      </c>
      <c r="M291" s="35" t="str">
        <f>IF($K291=M$4&amp;"-"&amp;M$5,IF(COUNTIF($K$6:$K291,"="&amp;$K291)&gt;5,"",$H291),"")</f>
        <v/>
      </c>
      <c r="N291" s="34" t="str">
        <f>IF($K291=N$4&amp;"-"&amp;N$5,IF(COUNTIF($K$6:$K291,"="&amp;$K291)&gt;5,"",$H291),"")</f>
        <v/>
      </c>
      <c r="O291" s="35" t="str">
        <f>IF($K291=O$4&amp;"-"&amp;O$5,IF(COUNTIF($K$6:$K291,"="&amp;$K291)&gt;5,"",$H291),"")</f>
        <v/>
      </c>
      <c r="P291" s="34" t="str">
        <f>IF($K291=P$4&amp;"-"&amp;P$5,IF(COUNTIF($K$6:$K291,"="&amp;$K291)&gt;5,"",$H291),"")</f>
        <v/>
      </c>
      <c r="Q291" s="35" t="str">
        <f>IF($K291=Q$4&amp;"-"&amp;Q$5,IF(COUNTIF($K$6:$K291,"="&amp;$K291)&gt;5,"",$H291),"")</f>
        <v/>
      </c>
      <c r="R291" s="34" t="str">
        <f>IF($K291=R$4&amp;"-"&amp;R$5,IF(COUNTIF($K$6:$K291,"="&amp;$K291)&gt;5,"",$H291),"")</f>
        <v/>
      </c>
      <c r="S291" s="35" t="str">
        <f>IF($K291=S$4&amp;"-"&amp;S$5,IF(COUNTIF($K$6:$K291,"="&amp;$K291)&gt;5,"",$H291),"")</f>
        <v/>
      </c>
      <c r="T291" s="34" t="str">
        <f>IF($K291=T$4&amp;"-"&amp;T$5,IF(COUNTIF($K$6:$K291,"="&amp;$K291)&gt;5,"",$H291),"")</f>
        <v/>
      </c>
      <c r="U291" s="35" t="str">
        <f>IF($K291=U$4&amp;"-"&amp;U$5,IF(COUNTIF($K$6:$K291,"="&amp;$K291)&gt;5,"",$H291),"")</f>
        <v/>
      </c>
      <c r="V291" s="34" t="str">
        <f>IF($K291=V$4&amp;"-"&amp;V$5,IF(COUNTIF($K$6:$K291,"="&amp;$K291)&gt;5,"",$H291),"")</f>
        <v/>
      </c>
      <c r="W291" s="35" t="str">
        <f>IF($K291=W$4&amp;"-"&amp;W$5,IF(COUNTIF($K$6:$K291,"="&amp;$K291)&gt;5,"",$H291),"")</f>
        <v/>
      </c>
      <c r="X291" s="34" t="str">
        <f>IF($K291=X$4&amp;"-"&amp;X$5,IF(COUNTIF($K$6:$K291,"="&amp;$K291)&gt;5,"",$H291),"")</f>
        <v/>
      </c>
      <c r="Y291" s="35" t="str">
        <f>IF($K291=Y$4&amp;"-"&amp;Y$5,IF(COUNTIF($K$6:$K291,"="&amp;$K291)&gt;5,"",$H291),"")</f>
        <v/>
      </c>
      <c r="Z291" s="34" t="str">
        <f>IF($K291=Z$4&amp;"-"&amp;Z$5,IF(COUNTIF($K$6:$K291,"="&amp;$K291)&gt;5,"",$H291),"")</f>
        <v/>
      </c>
      <c r="AA291" s="33" t="str">
        <f>IF($K291=AA$4&amp;"-"&amp;AA$5,IF(COUNTIF($K$6:$K291,"="&amp;$K291)&gt;5,"",$H291),"")</f>
        <v/>
      </c>
      <c r="AB291" s="32" t="str">
        <f>IF($K291=AB$4&amp;"-"&amp;AB$5,IF(COUNTIF($K$6:$K291,"="&amp;$K291)&gt;5,"",$J291),"")</f>
        <v/>
      </c>
      <c r="AC291" s="35" t="str">
        <f>IF($K291=AC$4&amp;"-"&amp;AC$5,IF(COUNTIF($K$6:$K291,"="&amp;$K291)&gt;5,"",$J291),"")</f>
        <v/>
      </c>
      <c r="AD291" s="34" t="str">
        <f>IF($K291=AD$4&amp;"-"&amp;AD$5,IF(COUNTIF($K$6:$K291,"="&amp;$K291)&gt;5,"",$J291),"")</f>
        <v/>
      </c>
      <c r="AE291" s="35" t="str">
        <f>IF($K291=AE$4&amp;"-"&amp;AE$5,IF(COUNTIF($K$6:$K291,"="&amp;$K291)&gt;5,"",$J291),"")</f>
        <v/>
      </c>
      <c r="AF291" s="34" t="str">
        <f>IF($K291=AF$4&amp;"-"&amp;AF$5,IF(COUNTIF($K$6:$K291,"="&amp;$K291)&gt;5,"",$J291),"")</f>
        <v/>
      </c>
      <c r="AG291" s="35" t="str">
        <f>IF($K291=AG$4&amp;"-"&amp;AG$5,IF(COUNTIF($K$6:$K291,"="&amp;$K291)&gt;5,"",$J291),"")</f>
        <v/>
      </c>
      <c r="AH291" s="34" t="str">
        <f>IF($K291=AH$4&amp;"-"&amp;AH$5,IF(COUNTIF($K$6:$K291,"="&amp;$K291)&gt;5,"",$J291),"")</f>
        <v/>
      </c>
      <c r="AI291" s="35" t="str">
        <f>IF($K291=AI$4&amp;"-"&amp;AI$5,IF(COUNTIF($K$6:$K291,"="&amp;$K291)&gt;5,"",$J291),"")</f>
        <v/>
      </c>
      <c r="AJ291" s="34" t="str">
        <f>IF($K291=AJ$4&amp;"-"&amp;AJ$5,IF(COUNTIF($K$6:$K291,"="&amp;$K291)&gt;5,"",$J291),"")</f>
        <v/>
      </c>
      <c r="AK291" s="35" t="str">
        <f>IF($K291=AK$4&amp;"-"&amp;AK$5,IF(COUNTIF($K$6:$K291,"="&amp;$K291)&gt;5,"",$J291),"")</f>
        <v/>
      </c>
      <c r="AL291" s="34" t="str">
        <f>IF($K291=AL$4&amp;"-"&amp;AL$5,IF(COUNTIF($K$6:$K291,"="&amp;$K291)&gt;5,"",$J291),"")</f>
        <v/>
      </c>
      <c r="AM291" s="33" t="str">
        <f>IF($K291=AM$4&amp;"-"&amp;AM$5,IF(COUNTIF($K$6:$K291,"="&amp;$K291)&gt;5,"",$J291),"")</f>
        <v/>
      </c>
      <c r="AO291" s="12"/>
      <c r="AP291" s="12"/>
      <c r="AQ291" s="18"/>
      <c r="AR291" s="12"/>
      <c r="AS291" s="16"/>
      <c r="AT291" s="12"/>
      <c r="AU291" s="12"/>
      <c r="AV291" s="12"/>
      <c r="AW291" s="12"/>
      <c r="AX291" s="12"/>
    </row>
    <row r="292" spans="1:50" hidden="1" x14ac:dyDescent="0.25">
      <c r="A292" s="27">
        <v>287</v>
      </c>
      <c r="B292" s="51">
        <v>262</v>
      </c>
      <c r="C292" s="10" t="s">
        <v>446</v>
      </c>
      <c r="D292" s="3" t="s">
        <v>20</v>
      </c>
      <c r="E292" s="4" t="s">
        <v>0</v>
      </c>
      <c r="F292" s="51" t="b">
        <v>1</v>
      </c>
      <c r="G292" s="4" t="s">
        <v>12</v>
      </c>
      <c r="H292" s="4">
        <f>COUNTIF(G$6:G292,G292)</f>
        <v>201</v>
      </c>
      <c r="I292" s="53" t="str">
        <f t="shared" si="10"/>
        <v>M</v>
      </c>
      <c r="J292" s="53">
        <f>IF(I292="","",COUNTIF(I$6:I292,I292))</f>
        <v>182</v>
      </c>
      <c r="K292" s="29" t="str">
        <f t="shared" si="11"/>
        <v>C&amp;C-M</v>
      </c>
      <c r="L292" s="32" t="str">
        <f>IF($K292=L$4&amp;"-"&amp;L$5,IF(COUNTIF($K$6:$K292,"="&amp;$K292)&gt;5,"",$H292),"")</f>
        <v/>
      </c>
      <c r="M292" s="35" t="str">
        <f>IF($K292=M$4&amp;"-"&amp;M$5,IF(COUNTIF($K$6:$K292,"="&amp;$K292)&gt;5,"",$H292),"")</f>
        <v/>
      </c>
      <c r="N292" s="34" t="str">
        <f>IF($K292=N$4&amp;"-"&amp;N$5,IF(COUNTIF($K$6:$K292,"="&amp;$K292)&gt;5,"",$H292),"")</f>
        <v/>
      </c>
      <c r="O292" s="35" t="str">
        <f>IF($K292=O$4&amp;"-"&amp;O$5,IF(COUNTIF($K$6:$K292,"="&amp;$K292)&gt;5,"",$H292),"")</f>
        <v/>
      </c>
      <c r="P292" s="34" t="str">
        <f>IF($K292=P$4&amp;"-"&amp;P$5,IF(COUNTIF($K$6:$K292,"="&amp;$K292)&gt;5,"",$H292),"")</f>
        <v/>
      </c>
      <c r="Q292" s="35" t="str">
        <f>IF($K292=Q$4&amp;"-"&amp;Q$5,IF(COUNTIF($K$6:$K292,"="&amp;$K292)&gt;5,"",$H292),"")</f>
        <v/>
      </c>
      <c r="R292" s="34" t="str">
        <f>IF($K292=R$4&amp;"-"&amp;R$5,IF(COUNTIF($K$6:$K292,"="&amp;$K292)&gt;5,"",$H292),"")</f>
        <v/>
      </c>
      <c r="S292" s="35" t="str">
        <f>IF($K292=S$4&amp;"-"&amp;S$5,IF(COUNTIF($K$6:$K292,"="&amp;$K292)&gt;5,"",$H292),"")</f>
        <v/>
      </c>
      <c r="T292" s="34" t="str">
        <f>IF($K292=T$4&amp;"-"&amp;T$5,IF(COUNTIF($K$6:$K292,"="&amp;$K292)&gt;5,"",$H292),"")</f>
        <v/>
      </c>
      <c r="U292" s="35" t="str">
        <f>IF($K292=U$4&amp;"-"&amp;U$5,IF(COUNTIF($K$6:$K292,"="&amp;$K292)&gt;5,"",$H292),"")</f>
        <v/>
      </c>
      <c r="V292" s="34" t="str">
        <f>IF($K292=V$4&amp;"-"&amp;V$5,IF(COUNTIF($K$6:$K292,"="&amp;$K292)&gt;5,"",$H292),"")</f>
        <v/>
      </c>
      <c r="W292" s="35" t="str">
        <f>IF($K292=W$4&amp;"-"&amp;W$5,IF(COUNTIF($K$6:$K292,"="&amp;$K292)&gt;5,"",$H292),"")</f>
        <v/>
      </c>
      <c r="X292" s="34" t="str">
        <f>IF($K292=X$4&amp;"-"&amp;X$5,IF(COUNTIF($K$6:$K292,"="&amp;$K292)&gt;5,"",$H292),"")</f>
        <v/>
      </c>
      <c r="Y292" s="35" t="str">
        <f>IF($K292=Y$4&amp;"-"&amp;Y$5,IF(COUNTIF($K$6:$K292,"="&amp;$K292)&gt;5,"",$H292),"")</f>
        <v/>
      </c>
      <c r="Z292" s="34" t="str">
        <f>IF($K292=Z$4&amp;"-"&amp;Z$5,IF(COUNTIF($K$6:$K292,"="&amp;$K292)&gt;5,"",$H292),"")</f>
        <v/>
      </c>
      <c r="AA292" s="33" t="str">
        <f>IF($K292=AA$4&amp;"-"&amp;AA$5,IF(COUNTIF($K$6:$K292,"="&amp;$K292)&gt;5,"",$H292),"")</f>
        <v/>
      </c>
      <c r="AB292" s="32" t="str">
        <f>IF($K292=AB$4&amp;"-"&amp;AB$5,IF(COUNTIF($K$6:$K292,"="&amp;$K292)&gt;5,"",$J292),"")</f>
        <v/>
      </c>
      <c r="AC292" s="35" t="str">
        <f>IF($K292=AC$4&amp;"-"&amp;AC$5,IF(COUNTIF($K$6:$K292,"="&amp;$K292)&gt;5,"",$J292),"")</f>
        <v/>
      </c>
      <c r="AD292" s="34" t="str">
        <f>IF($K292=AD$4&amp;"-"&amp;AD$5,IF(COUNTIF($K$6:$K292,"="&amp;$K292)&gt;5,"",$J292),"")</f>
        <v/>
      </c>
      <c r="AE292" s="35" t="str">
        <f>IF($K292=AE$4&amp;"-"&amp;AE$5,IF(COUNTIF($K$6:$K292,"="&amp;$K292)&gt;5,"",$J292),"")</f>
        <v/>
      </c>
      <c r="AF292" s="34" t="str">
        <f>IF($K292=AF$4&amp;"-"&amp;AF$5,IF(COUNTIF($K$6:$K292,"="&amp;$K292)&gt;5,"",$J292),"")</f>
        <v/>
      </c>
      <c r="AG292" s="35" t="str">
        <f>IF($K292=AG$4&amp;"-"&amp;AG$5,IF(COUNTIF($K$6:$K292,"="&amp;$K292)&gt;5,"",$J292),"")</f>
        <v/>
      </c>
      <c r="AH292" s="34" t="str">
        <f>IF($K292=AH$4&amp;"-"&amp;AH$5,IF(COUNTIF($K$6:$K292,"="&amp;$K292)&gt;5,"",$J292),"")</f>
        <v/>
      </c>
      <c r="AI292" s="35" t="str">
        <f>IF($K292=AI$4&amp;"-"&amp;AI$5,IF(COUNTIF($K$6:$K292,"="&amp;$K292)&gt;5,"",$J292),"")</f>
        <v/>
      </c>
      <c r="AJ292" s="34" t="str">
        <f>IF($K292=AJ$4&amp;"-"&amp;AJ$5,IF(COUNTIF($K$6:$K292,"="&amp;$K292)&gt;5,"",$J292),"")</f>
        <v/>
      </c>
      <c r="AK292" s="35" t="str">
        <f>IF($K292=AK$4&amp;"-"&amp;AK$5,IF(COUNTIF($K$6:$K292,"="&amp;$K292)&gt;5,"",$J292),"")</f>
        <v/>
      </c>
      <c r="AL292" s="34" t="str">
        <f>IF($K292=AL$4&amp;"-"&amp;AL$5,IF(COUNTIF($K$6:$K292,"="&amp;$K292)&gt;5,"",$J292),"")</f>
        <v/>
      </c>
      <c r="AM292" s="33" t="str">
        <f>IF($K292=AM$4&amp;"-"&amp;AM$5,IF(COUNTIF($K$6:$K292,"="&amp;$K292)&gt;5,"",$J292),"")</f>
        <v/>
      </c>
      <c r="AO292" s="12"/>
      <c r="AP292" s="12"/>
      <c r="AQ292" s="18"/>
      <c r="AR292" s="12"/>
      <c r="AS292" s="16"/>
      <c r="AT292" s="12"/>
      <c r="AU292" s="12"/>
      <c r="AV292" s="12"/>
      <c r="AW292" s="12"/>
      <c r="AX292" s="12"/>
    </row>
    <row r="293" spans="1:50" x14ac:dyDescent="0.25">
      <c r="A293" s="26">
        <v>288</v>
      </c>
      <c r="B293" s="51">
        <v>263</v>
      </c>
      <c r="C293" s="10" t="s">
        <v>591</v>
      </c>
      <c r="D293" s="3" t="s">
        <v>222</v>
      </c>
      <c r="E293" s="4" t="s">
        <v>3</v>
      </c>
      <c r="F293" s="55" t="b">
        <v>1</v>
      </c>
      <c r="G293" s="4" t="s">
        <v>13</v>
      </c>
      <c r="H293" s="4">
        <f>COUNTIF(G$6:G293,G293)</f>
        <v>87</v>
      </c>
      <c r="I293" s="53" t="str">
        <f t="shared" si="10"/>
        <v>F</v>
      </c>
      <c r="J293" s="53">
        <f>IF(I293="","",COUNTIF(I$6:I293,I293))</f>
        <v>81</v>
      </c>
      <c r="K293" s="29" t="str">
        <f t="shared" si="11"/>
        <v>HRC-F</v>
      </c>
      <c r="L293" s="32" t="str">
        <f>IF($K293=L$4&amp;"-"&amp;L$5,IF(COUNTIF($K$6:$K293,"="&amp;$K293)&gt;5,"",$H293),"")</f>
        <v/>
      </c>
      <c r="M293" s="35" t="str">
        <f>IF($K293=M$4&amp;"-"&amp;M$5,IF(COUNTIF($K$6:$K293,"="&amp;$K293)&gt;5,"",$H293),"")</f>
        <v/>
      </c>
      <c r="N293" s="34" t="str">
        <f>IF($K293=N$4&amp;"-"&amp;N$5,IF(COUNTIF($K$6:$K293,"="&amp;$K293)&gt;5,"",$H293),"")</f>
        <v/>
      </c>
      <c r="O293" s="35" t="str">
        <f>IF($K293=O$4&amp;"-"&amp;O$5,IF(COUNTIF($K$6:$K293,"="&amp;$K293)&gt;5,"",$H293),"")</f>
        <v/>
      </c>
      <c r="P293" s="34" t="str">
        <f>IF($K293=P$4&amp;"-"&amp;P$5,IF(COUNTIF($K$6:$K293,"="&amp;$K293)&gt;5,"",$H293),"")</f>
        <v/>
      </c>
      <c r="Q293" s="35" t="str">
        <f>IF($K293=Q$4&amp;"-"&amp;Q$5,IF(COUNTIF($K$6:$K293,"="&amp;$K293)&gt;5,"",$H293),"")</f>
        <v/>
      </c>
      <c r="R293" s="34" t="str">
        <f>IF($K293=R$4&amp;"-"&amp;R$5,IF(COUNTIF($K$6:$K293,"="&amp;$K293)&gt;5,"",$H293),"")</f>
        <v/>
      </c>
      <c r="S293" s="35" t="str">
        <f>IF($K293=S$4&amp;"-"&amp;S$5,IF(COUNTIF($K$6:$K293,"="&amp;$K293)&gt;5,"",$H293),"")</f>
        <v/>
      </c>
      <c r="T293" s="34" t="str">
        <f>IF($K293=T$4&amp;"-"&amp;T$5,IF(COUNTIF($K$6:$K293,"="&amp;$K293)&gt;5,"",$H293),"")</f>
        <v/>
      </c>
      <c r="U293" s="35" t="str">
        <f>IF($K293=U$4&amp;"-"&amp;U$5,IF(COUNTIF($K$6:$K293,"="&amp;$K293)&gt;5,"",$H293),"")</f>
        <v/>
      </c>
      <c r="V293" s="34" t="str">
        <f>IF($K293=V$4&amp;"-"&amp;V$5,IF(COUNTIF($K$6:$K293,"="&amp;$K293)&gt;5,"",$H293),"")</f>
        <v/>
      </c>
      <c r="W293" s="35" t="str">
        <f>IF($K293=W$4&amp;"-"&amp;W$5,IF(COUNTIF($K$6:$K293,"="&amp;$K293)&gt;5,"",$H293),"")</f>
        <v/>
      </c>
      <c r="X293" s="34" t="str">
        <f>IF($K293=X$4&amp;"-"&amp;X$5,IF(COUNTIF($K$6:$K293,"="&amp;$K293)&gt;5,"",$H293),"")</f>
        <v/>
      </c>
      <c r="Y293" s="35" t="str">
        <f>IF($K293=Y$4&amp;"-"&amp;Y$5,IF(COUNTIF($K$6:$K293,"="&amp;$K293)&gt;5,"",$H293),"")</f>
        <v/>
      </c>
      <c r="Z293" s="34" t="str">
        <f>IF($K293=Z$4&amp;"-"&amp;Z$5,IF(COUNTIF($K$6:$K293,"="&amp;$K293)&gt;5,"",$H293),"")</f>
        <v/>
      </c>
      <c r="AA293" s="33" t="str">
        <f>IF($K293=AA$4&amp;"-"&amp;AA$5,IF(COUNTIF($K$6:$K293,"="&amp;$K293)&gt;5,"",$H293),"")</f>
        <v/>
      </c>
      <c r="AB293" s="32" t="str">
        <f>IF($K293=AB$4&amp;"-"&amp;AB$5,IF(COUNTIF($K$6:$K293,"="&amp;$K293)&gt;5,"",$J293),"")</f>
        <v/>
      </c>
      <c r="AC293" s="35" t="str">
        <f>IF($K293=AC$4&amp;"-"&amp;AC$5,IF(COUNTIF($K$6:$K293,"="&amp;$K293)&gt;5,"",$J293),"")</f>
        <v/>
      </c>
      <c r="AD293" s="34" t="str">
        <f>IF($K293=AD$4&amp;"-"&amp;AD$5,IF(COUNTIF($K$6:$K293,"="&amp;$K293)&gt;5,"",$J293),"")</f>
        <v/>
      </c>
      <c r="AE293" s="35" t="str">
        <f>IF($K293=AE$4&amp;"-"&amp;AE$5,IF(COUNTIF($K$6:$K293,"="&amp;$K293)&gt;5,"",$J293),"")</f>
        <v/>
      </c>
      <c r="AF293" s="34" t="str">
        <f>IF($K293=AF$4&amp;"-"&amp;AF$5,IF(COUNTIF($K$6:$K293,"="&amp;$K293)&gt;5,"",$J293),"")</f>
        <v/>
      </c>
      <c r="AG293" s="35" t="str">
        <f>IF($K293=AG$4&amp;"-"&amp;AG$5,IF(COUNTIF($K$6:$K293,"="&amp;$K293)&gt;5,"",$J293),"")</f>
        <v/>
      </c>
      <c r="AH293" s="34" t="str">
        <f>IF($K293=AH$4&amp;"-"&amp;AH$5,IF(COUNTIF($K$6:$K293,"="&amp;$K293)&gt;5,"",$J293),"")</f>
        <v/>
      </c>
      <c r="AI293" s="35" t="str">
        <f>IF($K293=AI$4&amp;"-"&amp;AI$5,IF(COUNTIF($K$6:$K293,"="&amp;$K293)&gt;5,"",$J293),"")</f>
        <v/>
      </c>
      <c r="AJ293" s="34" t="str">
        <f>IF($K293=AJ$4&amp;"-"&amp;AJ$5,IF(COUNTIF($K$6:$K293,"="&amp;$K293)&gt;5,"",$J293),"")</f>
        <v/>
      </c>
      <c r="AK293" s="35" t="str">
        <f>IF($K293=AK$4&amp;"-"&amp;AK$5,IF(COUNTIF($K$6:$K293,"="&amp;$K293)&gt;5,"",$J293),"")</f>
        <v/>
      </c>
      <c r="AL293" s="34" t="str">
        <f>IF($K293=AL$4&amp;"-"&amp;AL$5,IF(COUNTIF($K$6:$K293,"="&amp;$K293)&gt;5,"",$J293),"")</f>
        <v/>
      </c>
      <c r="AM293" s="33" t="str">
        <f>IF($K293=AM$4&amp;"-"&amp;AM$5,IF(COUNTIF($K$6:$K293,"="&amp;$K293)&gt;5,"",$J293),"")</f>
        <v/>
      </c>
      <c r="AO293" s="12"/>
      <c r="AP293" s="12"/>
      <c r="AQ293" s="18"/>
      <c r="AR293" s="12"/>
      <c r="AS293" s="16"/>
      <c r="AT293" s="12"/>
      <c r="AU293" s="12"/>
      <c r="AV293" s="12"/>
      <c r="AW293" s="12"/>
      <c r="AX293" s="12"/>
    </row>
    <row r="294" spans="1:50" x14ac:dyDescent="0.25">
      <c r="A294" s="27">
        <v>289</v>
      </c>
      <c r="B294" s="51">
        <v>264</v>
      </c>
      <c r="C294" s="10" t="s">
        <v>592</v>
      </c>
      <c r="D294" s="3" t="s">
        <v>143</v>
      </c>
      <c r="E294" s="4" t="s">
        <v>3</v>
      </c>
      <c r="F294" s="51" t="b">
        <v>1</v>
      </c>
      <c r="G294" s="4" t="s">
        <v>13</v>
      </c>
      <c r="H294" s="4">
        <f>COUNTIF(G$6:G294,G294)</f>
        <v>88</v>
      </c>
      <c r="I294" s="53" t="str">
        <f t="shared" si="10"/>
        <v>F</v>
      </c>
      <c r="J294" s="53">
        <f>IF(I294="","",COUNTIF(I$6:I294,I294))</f>
        <v>82</v>
      </c>
      <c r="K294" s="29" t="str">
        <f t="shared" si="11"/>
        <v>HRC-F</v>
      </c>
      <c r="L294" s="32" t="str">
        <f>IF($K294=L$4&amp;"-"&amp;L$5,IF(COUNTIF($K$6:$K294,"="&amp;$K294)&gt;5,"",$H294),"")</f>
        <v/>
      </c>
      <c r="M294" s="35" t="str">
        <f>IF($K294=M$4&amp;"-"&amp;M$5,IF(COUNTIF($K$6:$K294,"="&amp;$K294)&gt;5,"",$H294),"")</f>
        <v/>
      </c>
      <c r="N294" s="34" t="str">
        <f>IF($K294=N$4&amp;"-"&amp;N$5,IF(COUNTIF($K$6:$K294,"="&amp;$K294)&gt;5,"",$H294),"")</f>
        <v/>
      </c>
      <c r="O294" s="35" t="str">
        <f>IF($K294=O$4&amp;"-"&amp;O$5,IF(COUNTIF($K$6:$K294,"="&amp;$K294)&gt;5,"",$H294),"")</f>
        <v/>
      </c>
      <c r="P294" s="34" t="str">
        <f>IF($K294=P$4&amp;"-"&amp;P$5,IF(COUNTIF($K$6:$K294,"="&amp;$K294)&gt;5,"",$H294),"")</f>
        <v/>
      </c>
      <c r="Q294" s="35" t="str">
        <f>IF($K294=Q$4&amp;"-"&amp;Q$5,IF(COUNTIF($K$6:$K294,"="&amp;$K294)&gt;5,"",$H294),"")</f>
        <v/>
      </c>
      <c r="R294" s="34" t="str">
        <f>IF($K294=R$4&amp;"-"&amp;R$5,IF(COUNTIF($K$6:$K294,"="&amp;$K294)&gt;5,"",$H294),"")</f>
        <v/>
      </c>
      <c r="S294" s="35" t="str">
        <f>IF($K294=S$4&amp;"-"&amp;S$5,IF(COUNTIF($K$6:$K294,"="&amp;$K294)&gt;5,"",$H294),"")</f>
        <v/>
      </c>
      <c r="T294" s="34" t="str">
        <f>IF($K294=T$4&amp;"-"&amp;T$5,IF(COUNTIF($K$6:$K294,"="&amp;$K294)&gt;5,"",$H294),"")</f>
        <v/>
      </c>
      <c r="U294" s="35" t="str">
        <f>IF($K294=U$4&amp;"-"&amp;U$5,IF(COUNTIF($K$6:$K294,"="&amp;$K294)&gt;5,"",$H294),"")</f>
        <v/>
      </c>
      <c r="V294" s="34" t="str">
        <f>IF($K294=V$4&amp;"-"&amp;V$5,IF(COUNTIF($K$6:$K294,"="&amp;$K294)&gt;5,"",$H294),"")</f>
        <v/>
      </c>
      <c r="W294" s="35" t="str">
        <f>IF($K294=W$4&amp;"-"&amp;W$5,IF(COUNTIF($K$6:$K294,"="&amp;$K294)&gt;5,"",$H294),"")</f>
        <v/>
      </c>
      <c r="X294" s="34" t="str">
        <f>IF($K294=X$4&amp;"-"&amp;X$5,IF(COUNTIF($K$6:$K294,"="&amp;$K294)&gt;5,"",$H294),"")</f>
        <v/>
      </c>
      <c r="Y294" s="35" t="str">
        <f>IF($K294=Y$4&amp;"-"&amp;Y$5,IF(COUNTIF($K$6:$K294,"="&amp;$K294)&gt;5,"",$H294),"")</f>
        <v/>
      </c>
      <c r="Z294" s="34" t="str">
        <f>IF($K294=Z$4&amp;"-"&amp;Z$5,IF(COUNTIF($K$6:$K294,"="&amp;$K294)&gt;5,"",$H294),"")</f>
        <v/>
      </c>
      <c r="AA294" s="33" t="str">
        <f>IF($K294=AA$4&amp;"-"&amp;AA$5,IF(COUNTIF($K$6:$K294,"="&amp;$K294)&gt;5,"",$H294),"")</f>
        <v/>
      </c>
      <c r="AB294" s="32" t="str">
        <f>IF($K294=AB$4&amp;"-"&amp;AB$5,IF(COUNTIF($K$6:$K294,"="&amp;$K294)&gt;5,"",$J294),"")</f>
        <v/>
      </c>
      <c r="AC294" s="35" t="str">
        <f>IF($K294=AC$4&amp;"-"&amp;AC$5,IF(COUNTIF($K$6:$K294,"="&amp;$K294)&gt;5,"",$J294),"")</f>
        <v/>
      </c>
      <c r="AD294" s="34" t="str">
        <f>IF($K294=AD$4&amp;"-"&amp;AD$5,IF(COUNTIF($K$6:$K294,"="&amp;$K294)&gt;5,"",$J294),"")</f>
        <v/>
      </c>
      <c r="AE294" s="35" t="str">
        <f>IF($K294=AE$4&amp;"-"&amp;AE$5,IF(COUNTIF($K$6:$K294,"="&amp;$K294)&gt;5,"",$J294),"")</f>
        <v/>
      </c>
      <c r="AF294" s="34" t="str">
        <f>IF($K294=AF$4&amp;"-"&amp;AF$5,IF(COUNTIF($K$6:$K294,"="&amp;$K294)&gt;5,"",$J294),"")</f>
        <v/>
      </c>
      <c r="AG294" s="35" t="str">
        <f>IF($K294=AG$4&amp;"-"&amp;AG$5,IF(COUNTIF($K$6:$K294,"="&amp;$K294)&gt;5,"",$J294),"")</f>
        <v/>
      </c>
      <c r="AH294" s="34" t="str">
        <f>IF($K294=AH$4&amp;"-"&amp;AH$5,IF(COUNTIF($K$6:$K294,"="&amp;$K294)&gt;5,"",$J294),"")</f>
        <v/>
      </c>
      <c r="AI294" s="35" t="str">
        <f>IF($K294=AI$4&amp;"-"&amp;AI$5,IF(COUNTIF($K$6:$K294,"="&amp;$K294)&gt;5,"",$J294),"")</f>
        <v/>
      </c>
      <c r="AJ294" s="34" t="str">
        <f>IF($K294=AJ$4&amp;"-"&amp;AJ$5,IF(COUNTIF($K$6:$K294,"="&amp;$K294)&gt;5,"",$J294),"")</f>
        <v/>
      </c>
      <c r="AK294" s="35" t="str">
        <f>IF($K294=AK$4&amp;"-"&amp;AK$5,IF(COUNTIF($K$6:$K294,"="&amp;$K294)&gt;5,"",$J294),"")</f>
        <v/>
      </c>
      <c r="AL294" s="34" t="str">
        <f>IF($K294=AL$4&amp;"-"&amp;AL$5,IF(COUNTIF($K$6:$K294,"="&amp;$K294)&gt;5,"",$J294),"")</f>
        <v/>
      </c>
      <c r="AM294" s="33" t="str">
        <f>IF($K294=AM$4&amp;"-"&amp;AM$5,IF(COUNTIF($K$6:$K294,"="&amp;$K294)&gt;5,"",$J294),"")</f>
        <v/>
      </c>
      <c r="AO294" s="12"/>
      <c r="AP294" s="12"/>
      <c r="AQ294" s="18"/>
      <c r="AR294" s="12"/>
      <c r="AS294" s="16"/>
      <c r="AT294" s="12"/>
      <c r="AU294" s="12"/>
      <c r="AV294" s="12"/>
      <c r="AW294" s="12"/>
      <c r="AX294" s="12"/>
    </row>
    <row r="295" spans="1:50" x14ac:dyDescent="0.25">
      <c r="A295" s="26">
        <v>290</v>
      </c>
      <c r="B295" s="51">
        <v>265</v>
      </c>
      <c r="C295" s="10" t="s">
        <v>765</v>
      </c>
      <c r="D295" s="3" t="s">
        <v>109</v>
      </c>
      <c r="E295" s="4" t="s">
        <v>3</v>
      </c>
      <c r="F295" s="55" t="b">
        <v>1</v>
      </c>
      <c r="G295" s="4" t="s">
        <v>13</v>
      </c>
      <c r="H295" s="4">
        <f>COUNTIF(G$6:G295,G295)</f>
        <v>89</v>
      </c>
      <c r="I295" s="53" t="str">
        <f t="shared" si="10"/>
        <v>F</v>
      </c>
      <c r="J295" s="53">
        <f>IF(I295="","",COUNTIF(I$6:I295,I295))</f>
        <v>83</v>
      </c>
      <c r="K295" s="29" t="str">
        <f t="shared" si="11"/>
        <v>HRC-F</v>
      </c>
      <c r="L295" s="32" t="str">
        <f>IF($K295=L$4&amp;"-"&amp;L$5,IF(COUNTIF($K$6:$K295,"="&amp;$K295)&gt;5,"",$H295),"")</f>
        <v/>
      </c>
      <c r="M295" s="35" t="str">
        <f>IF($K295=M$4&amp;"-"&amp;M$5,IF(COUNTIF($K$6:$K295,"="&amp;$K295)&gt;5,"",$H295),"")</f>
        <v/>
      </c>
      <c r="N295" s="34" t="str">
        <f>IF($K295=N$4&amp;"-"&amp;N$5,IF(COUNTIF($K$6:$K295,"="&amp;$K295)&gt;5,"",$H295),"")</f>
        <v/>
      </c>
      <c r="O295" s="35" t="str">
        <f>IF($K295=O$4&amp;"-"&amp;O$5,IF(COUNTIF($K$6:$K295,"="&amp;$K295)&gt;5,"",$H295),"")</f>
        <v/>
      </c>
      <c r="P295" s="34" t="str">
        <f>IF($K295=P$4&amp;"-"&amp;P$5,IF(COUNTIF($K$6:$K295,"="&amp;$K295)&gt;5,"",$H295),"")</f>
        <v/>
      </c>
      <c r="Q295" s="35" t="str">
        <f>IF($K295=Q$4&amp;"-"&amp;Q$5,IF(COUNTIF($K$6:$K295,"="&amp;$K295)&gt;5,"",$H295),"")</f>
        <v/>
      </c>
      <c r="R295" s="34" t="str">
        <f>IF($K295=R$4&amp;"-"&amp;R$5,IF(COUNTIF($K$6:$K295,"="&amp;$K295)&gt;5,"",$H295),"")</f>
        <v/>
      </c>
      <c r="S295" s="35" t="str">
        <f>IF($K295=S$4&amp;"-"&amp;S$5,IF(COUNTIF($K$6:$K295,"="&amp;$K295)&gt;5,"",$H295),"")</f>
        <v/>
      </c>
      <c r="T295" s="34" t="str">
        <f>IF($K295=T$4&amp;"-"&amp;T$5,IF(COUNTIF($K$6:$K295,"="&amp;$K295)&gt;5,"",$H295),"")</f>
        <v/>
      </c>
      <c r="U295" s="35" t="str">
        <f>IF($K295=U$4&amp;"-"&amp;U$5,IF(COUNTIF($K$6:$K295,"="&amp;$K295)&gt;5,"",$H295),"")</f>
        <v/>
      </c>
      <c r="V295" s="34" t="str">
        <f>IF($K295=V$4&amp;"-"&amp;V$5,IF(COUNTIF($K$6:$K295,"="&amp;$K295)&gt;5,"",$H295),"")</f>
        <v/>
      </c>
      <c r="W295" s="35" t="str">
        <f>IF($K295=W$4&amp;"-"&amp;W$5,IF(COUNTIF($K$6:$K295,"="&amp;$K295)&gt;5,"",$H295),"")</f>
        <v/>
      </c>
      <c r="X295" s="34" t="str">
        <f>IF($K295=X$4&amp;"-"&amp;X$5,IF(COUNTIF($K$6:$K295,"="&amp;$K295)&gt;5,"",$H295),"")</f>
        <v/>
      </c>
      <c r="Y295" s="35" t="str">
        <f>IF($K295=Y$4&amp;"-"&amp;Y$5,IF(COUNTIF($K$6:$K295,"="&amp;$K295)&gt;5,"",$H295),"")</f>
        <v/>
      </c>
      <c r="Z295" s="34" t="str">
        <f>IF($K295=Z$4&amp;"-"&amp;Z$5,IF(COUNTIF($K$6:$K295,"="&amp;$K295)&gt;5,"",$H295),"")</f>
        <v/>
      </c>
      <c r="AA295" s="33" t="str">
        <f>IF($K295=AA$4&amp;"-"&amp;AA$5,IF(COUNTIF($K$6:$K295,"="&amp;$K295)&gt;5,"",$H295),"")</f>
        <v/>
      </c>
      <c r="AB295" s="32" t="str">
        <f>IF($K295=AB$4&amp;"-"&amp;AB$5,IF(COUNTIF($K$6:$K295,"="&amp;$K295)&gt;5,"",$J295),"")</f>
        <v/>
      </c>
      <c r="AC295" s="35" t="str">
        <f>IF($K295=AC$4&amp;"-"&amp;AC$5,IF(COUNTIF($K$6:$K295,"="&amp;$K295)&gt;5,"",$J295),"")</f>
        <v/>
      </c>
      <c r="AD295" s="34" t="str">
        <f>IF($K295=AD$4&amp;"-"&amp;AD$5,IF(COUNTIF($K$6:$K295,"="&amp;$K295)&gt;5,"",$J295),"")</f>
        <v/>
      </c>
      <c r="AE295" s="35" t="str">
        <f>IF($K295=AE$4&amp;"-"&amp;AE$5,IF(COUNTIF($K$6:$K295,"="&amp;$K295)&gt;5,"",$J295),"")</f>
        <v/>
      </c>
      <c r="AF295" s="34" t="str">
        <f>IF($K295=AF$4&amp;"-"&amp;AF$5,IF(COUNTIF($K$6:$K295,"="&amp;$K295)&gt;5,"",$J295),"")</f>
        <v/>
      </c>
      <c r="AG295" s="35" t="str">
        <f>IF($K295=AG$4&amp;"-"&amp;AG$5,IF(COUNTIF($K$6:$K295,"="&amp;$K295)&gt;5,"",$J295),"")</f>
        <v/>
      </c>
      <c r="AH295" s="34" t="str">
        <f>IF($K295=AH$4&amp;"-"&amp;AH$5,IF(COUNTIF($K$6:$K295,"="&amp;$K295)&gt;5,"",$J295),"")</f>
        <v/>
      </c>
      <c r="AI295" s="35" t="str">
        <f>IF($K295=AI$4&amp;"-"&amp;AI$5,IF(COUNTIF($K$6:$K295,"="&amp;$K295)&gt;5,"",$J295),"")</f>
        <v/>
      </c>
      <c r="AJ295" s="34" t="str">
        <f>IF($K295=AJ$4&amp;"-"&amp;AJ$5,IF(COUNTIF($K$6:$K295,"="&amp;$K295)&gt;5,"",$J295),"")</f>
        <v/>
      </c>
      <c r="AK295" s="35" t="str">
        <f>IF($K295=AK$4&amp;"-"&amp;AK$5,IF(COUNTIF($K$6:$K295,"="&amp;$K295)&gt;5,"",$J295),"")</f>
        <v/>
      </c>
      <c r="AL295" s="34" t="str">
        <f>IF($K295=AL$4&amp;"-"&amp;AL$5,IF(COUNTIF($K$6:$K295,"="&amp;$K295)&gt;5,"",$J295),"")</f>
        <v/>
      </c>
      <c r="AM295" s="33" t="str">
        <f>IF($K295=AM$4&amp;"-"&amp;AM$5,IF(COUNTIF($K$6:$K295,"="&amp;$K295)&gt;5,"",$J295),"")</f>
        <v/>
      </c>
      <c r="AO295" s="12"/>
      <c r="AP295" s="12"/>
      <c r="AQ295" s="18"/>
      <c r="AR295" s="12"/>
      <c r="AS295" s="16"/>
      <c r="AT295" s="12"/>
      <c r="AU295" s="12"/>
      <c r="AV295" s="12"/>
      <c r="AW295" s="12"/>
      <c r="AX295" s="12"/>
    </row>
    <row r="296" spans="1:50" x14ac:dyDescent="0.25">
      <c r="A296" s="27">
        <v>291</v>
      </c>
      <c r="B296" s="51">
        <v>266</v>
      </c>
      <c r="C296" s="10" t="s">
        <v>447</v>
      </c>
      <c r="D296" s="3" t="s">
        <v>313</v>
      </c>
      <c r="E296" s="4" t="s">
        <v>3</v>
      </c>
      <c r="F296" s="51" t="b">
        <v>1</v>
      </c>
      <c r="G296" s="4" t="s">
        <v>13</v>
      </c>
      <c r="H296" s="4">
        <f>COUNTIF(G$6:G296,G296)</f>
        <v>90</v>
      </c>
      <c r="I296" s="53" t="str">
        <f t="shared" si="10"/>
        <v>F</v>
      </c>
      <c r="J296" s="53">
        <f>IF(I296="","",COUNTIF(I$6:I296,I296))</f>
        <v>84</v>
      </c>
      <c r="K296" s="29" t="str">
        <f t="shared" si="11"/>
        <v>HRC-F</v>
      </c>
      <c r="L296" s="32" t="str">
        <f>IF($K296=L$4&amp;"-"&amp;L$5,IF(COUNTIF($K$6:$K296,"="&amp;$K296)&gt;5,"",$H296),"")</f>
        <v/>
      </c>
      <c r="M296" s="35" t="str">
        <f>IF($K296=M$4&amp;"-"&amp;M$5,IF(COUNTIF($K$6:$K296,"="&amp;$K296)&gt;5,"",$H296),"")</f>
        <v/>
      </c>
      <c r="N296" s="34" t="str">
        <f>IF($K296=N$4&amp;"-"&amp;N$5,IF(COUNTIF($K$6:$K296,"="&amp;$K296)&gt;5,"",$H296),"")</f>
        <v/>
      </c>
      <c r="O296" s="35" t="str">
        <f>IF($K296=O$4&amp;"-"&amp;O$5,IF(COUNTIF($K$6:$K296,"="&amp;$K296)&gt;5,"",$H296),"")</f>
        <v/>
      </c>
      <c r="P296" s="34" t="str">
        <f>IF($K296=P$4&amp;"-"&amp;P$5,IF(COUNTIF($K$6:$K296,"="&amp;$K296)&gt;5,"",$H296),"")</f>
        <v/>
      </c>
      <c r="Q296" s="35" t="str">
        <f>IF($K296=Q$4&amp;"-"&amp;Q$5,IF(COUNTIF($K$6:$K296,"="&amp;$K296)&gt;5,"",$H296),"")</f>
        <v/>
      </c>
      <c r="R296" s="34" t="str">
        <f>IF($K296=R$4&amp;"-"&amp;R$5,IF(COUNTIF($K$6:$K296,"="&amp;$K296)&gt;5,"",$H296),"")</f>
        <v/>
      </c>
      <c r="S296" s="35" t="str">
        <f>IF($K296=S$4&amp;"-"&amp;S$5,IF(COUNTIF($K$6:$K296,"="&amp;$K296)&gt;5,"",$H296),"")</f>
        <v/>
      </c>
      <c r="T296" s="34" t="str">
        <f>IF($K296=T$4&amp;"-"&amp;T$5,IF(COUNTIF($K$6:$K296,"="&amp;$K296)&gt;5,"",$H296),"")</f>
        <v/>
      </c>
      <c r="U296" s="35" t="str">
        <f>IF($K296=U$4&amp;"-"&amp;U$5,IF(COUNTIF($K$6:$K296,"="&amp;$K296)&gt;5,"",$H296),"")</f>
        <v/>
      </c>
      <c r="V296" s="34" t="str">
        <f>IF($K296=V$4&amp;"-"&amp;V$5,IF(COUNTIF($K$6:$K296,"="&amp;$K296)&gt;5,"",$H296),"")</f>
        <v/>
      </c>
      <c r="W296" s="35" t="str">
        <f>IF($K296=W$4&amp;"-"&amp;W$5,IF(COUNTIF($K$6:$K296,"="&amp;$K296)&gt;5,"",$H296),"")</f>
        <v/>
      </c>
      <c r="X296" s="34" t="str">
        <f>IF($K296=X$4&amp;"-"&amp;X$5,IF(COUNTIF($K$6:$K296,"="&amp;$K296)&gt;5,"",$H296),"")</f>
        <v/>
      </c>
      <c r="Y296" s="35" t="str">
        <f>IF($K296=Y$4&amp;"-"&amp;Y$5,IF(COUNTIF($K$6:$K296,"="&amp;$K296)&gt;5,"",$H296),"")</f>
        <v/>
      </c>
      <c r="Z296" s="34" t="str">
        <f>IF($K296=Z$4&amp;"-"&amp;Z$5,IF(COUNTIF($K$6:$K296,"="&amp;$K296)&gt;5,"",$H296),"")</f>
        <v/>
      </c>
      <c r="AA296" s="33" t="str">
        <f>IF($K296=AA$4&amp;"-"&amp;AA$5,IF(COUNTIF($K$6:$K296,"="&amp;$K296)&gt;5,"",$H296),"")</f>
        <v/>
      </c>
      <c r="AB296" s="32" t="str">
        <f>IF($K296=AB$4&amp;"-"&amp;AB$5,IF(COUNTIF($K$6:$K296,"="&amp;$K296)&gt;5,"",$J296),"")</f>
        <v/>
      </c>
      <c r="AC296" s="35" t="str">
        <f>IF($K296=AC$4&amp;"-"&amp;AC$5,IF(COUNTIF($K$6:$K296,"="&amp;$K296)&gt;5,"",$J296),"")</f>
        <v/>
      </c>
      <c r="AD296" s="34" t="str">
        <f>IF($K296=AD$4&amp;"-"&amp;AD$5,IF(COUNTIF($K$6:$K296,"="&amp;$K296)&gt;5,"",$J296),"")</f>
        <v/>
      </c>
      <c r="AE296" s="35" t="str">
        <f>IF($K296=AE$4&amp;"-"&amp;AE$5,IF(COUNTIF($K$6:$K296,"="&amp;$K296)&gt;5,"",$J296),"")</f>
        <v/>
      </c>
      <c r="AF296" s="34" t="str">
        <f>IF($K296=AF$4&amp;"-"&amp;AF$5,IF(COUNTIF($K$6:$K296,"="&amp;$K296)&gt;5,"",$J296),"")</f>
        <v/>
      </c>
      <c r="AG296" s="35" t="str">
        <f>IF($K296=AG$4&amp;"-"&amp;AG$5,IF(COUNTIF($K$6:$K296,"="&amp;$K296)&gt;5,"",$J296),"")</f>
        <v/>
      </c>
      <c r="AH296" s="34" t="str">
        <f>IF($K296=AH$4&amp;"-"&amp;AH$5,IF(COUNTIF($K$6:$K296,"="&amp;$K296)&gt;5,"",$J296),"")</f>
        <v/>
      </c>
      <c r="AI296" s="35" t="str">
        <f>IF($K296=AI$4&amp;"-"&amp;AI$5,IF(COUNTIF($K$6:$K296,"="&amp;$K296)&gt;5,"",$J296),"")</f>
        <v/>
      </c>
      <c r="AJ296" s="34" t="str">
        <f>IF($K296=AJ$4&amp;"-"&amp;AJ$5,IF(COUNTIF($K$6:$K296,"="&amp;$K296)&gt;5,"",$J296),"")</f>
        <v/>
      </c>
      <c r="AK296" s="35" t="str">
        <f>IF($K296=AK$4&amp;"-"&amp;AK$5,IF(COUNTIF($K$6:$K296,"="&amp;$K296)&gt;5,"",$J296),"")</f>
        <v/>
      </c>
      <c r="AL296" s="34" t="str">
        <f>IF($K296=AL$4&amp;"-"&amp;AL$5,IF(COUNTIF($K$6:$K296,"="&amp;$K296)&gt;5,"",$J296),"")</f>
        <v/>
      </c>
      <c r="AM296" s="33" t="str">
        <f>IF($K296=AM$4&amp;"-"&amp;AM$5,IF(COUNTIF($K$6:$K296,"="&amp;$K296)&gt;5,"",$J296),"")</f>
        <v/>
      </c>
      <c r="AO296" s="12"/>
      <c r="AP296" s="12"/>
      <c r="AQ296" s="18"/>
      <c r="AR296" s="12"/>
      <c r="AS296" s="16"/>
      <c r="AT296" s="12"/>
      <c r="AU296" s="12"/>
      <c r="AV296" s="12"/>
      <c r="AW296" s="12"/>
      <c r="AX296" s="12"/>
    </row>
    <row r="297" spans="1:50" hidden="1" x14ac:dyDescent="0.25">
      <c r="A297" s="26">
        <v>292</v>
      </c>
      <c r="B297" s="51">
        <v>267</v>
      </c>
      <c r="C297" s="10" t="s">
        <v>766</v>
      </c>
      <c r="D297" s="3" t="s">
        <v>297</v>
      </c>
      <c r="E297" s="4" t="s">
        <v>2</v>
      </c>
      <c r="F297" s="55" t="b">
        <v>1</v>
      </c>
      <c r="G297" s="4" t="s">
        <v>13</v>
      </c>
      <c r="H297" s="4">
        <f>COUNTIF(G$6:G297,G297)</f>
        <v>91</v>
      </c>
      <c r="I297" s="53" t="str">
        <f t="shared" si="10"/>
        <v>F</v>
      </c>
      <c r="J297" s="53">
        <f>IF(I297="","",COUNTIF(I$6:I297,I297))</f>
        <v>85</v>
      </c>
      <c r="K297" s="29" t="str">
        <f t="shared" si="11"/>
        <v>Ely-F</v>
      </c>
      <c r="L297" s="32" t="str">
        <f>IF($K297=L$4&amp;"-"&amp;L$5,IF(COUNTIF($K$6:$K297,"="&amp;$K297)&gt;5,"",$H297),"")</f>
        <v/>
      </c>
      <c r="M297" s="35" t="str">
        <f>IF($K297=M$4&amp;"-"&amp;M$5,IF(COUNTIF($K$6:$K297,"="&amp;$K297)&gt;5,"",$H297),"")</f>
        <v/>
      </c>
      <c r="N297" s="34" t="str">
        <f>IF($K297=N$4&amp;"-"&amp;N$5,IF(COUNTIF($K$6:$K297,"="&amp;$K297)&gt;5,"",$H297),"")</f>
        <v/>
      </c>
      <c r="O297" s="35" t="str">
        <f>IF($K297=O$4&amp;"-"&amp;O$5,IF(COUNTIF($K$6:$K297,"="&amp;$K297)&gt;5,"",$H297),"")</f>
        <v/>
      </c>
      <c r="P297" s="34" t="str">
        <f>IF($K297=P$4&amp;"-"&amp;P$5,IF(COUNTIF($K$6:$K297,"="&amp;$K297)&gt;5,"",$H297),"")</f>
        <v/>
      </c>
      <c r="Q297" s="35" t="str">
        <f>IF($K297=Q$4&amp;"-"&amp;Q$5,IF(COUNTIF($K$6:$K297,"="&amp;$K297)&gt;5,"",$H297),"")</f>
        <v/>
      </c>
      <c r="R297" s="34" t="str">
        <f>IF($K297=R$4&amp;"-"&amp;R$5,IF(COUNTIF($K$6:$K297,"="&amp;$K297)&gt;5,"",$H297),"")</f>
        <v/>
      </c>
      <c r="S297" s="35" t="str">
        <f>IF($K297=S$4&amp;"-"&amp;S$5,IF(COUNTIF($K$6:$K297,"="&amp;$K297)&gt;5,"",$H297),"")</f>
        <v/>
      </c>
      <c r="T297" s="34" t="str">
        <f>IF($K297=T$4&amp;"-"&amp;T$5,IF(COUNTIF($K$6:$K297,"="&amp;$K297)&gt;5,"",$H297),"")</f>
        <v/>
      </c>
      <c r="U297" s="35" t="str">
        <f>IF($K297=U$4&amp;"-"&amp;U$5,IF(COUNTIF($K$6:$K297,"="&amp;$K297)&gt;5,"",$H297),"")</f>
        <v/>
      </c>
      <c r="V297" s="34" t="str">
        <f>IF($K297=V$4&amp;"-"&amp;V$5,IF(COUNTIF($K$6:$K297,"="&amp;$K297)&gt;5,"",$H297),"")</f>
        <v/>
      </c>
      <c r="W297" s="35" t="str">
        <f>IF($K297=W$4&amp;"-"&amp;W$5,IF(COUNTIF($K$6:$K297,"="&amp;$K297)&gt;5,"",$H297),"")</f>
        <v/>
      </c>
      <c r="X297" s="34" t="str">
        <f>IF($K297=X$4&amp;"-"&amp;X$5,IF(COUNTIF($K$6:$K297,"="&amp;$K297)&gt;5,"",$H297),"")</f>
        <v/>
      </c>
      <c r="Y297" s="35" t="str">
        <f>IF($K297=Y$4&amp;"-"&amp;Y$5,IF(COUNTIF($K$6:$K297,"="&amp;$K297)&gt;5,"",$H297),"")</f>
        <v/>
      </c>
      <c r="Z297" s="34" t="str">
        <f>IF($K297=Z$4&amp;"-"&amp;Z$5,IF(COUNTIF($K$6:$K297,"="&amp;$K297)&gt;5,"",$H297),"")</f>
        <v/>
      </c>
      <c r="AA297" s="33" t="str">
        <f>IF($K297=AA$4&amp;"-"&amp;AA$5,IF(COUNTIF($K$6:$K297,"="&amp;$K297)&gt;5,"",$H297),"")</f>
        <v/>
      </c>
      <c r="AB297" s="32" t="str">
        <f>IF($K297=AB$4&amp;"-"&amp;AB$5,IF(COUNTIF($K$6:$K297,"="&amp;$K297)&gt;5,"",$J297),"")</f>
        <v/>
      </c>
      <c r="AC297" s="35" t="str">
        <f>IF($K297=AC$4&amp;"-"&amp;AC$5,IF(COUNTIF($K$6:$K297,"="&amp;$K297)&gt;5,"",$J297),"")</f>
        <v/>
      </c>
      <c r="AD297" s="34" t="str">
        <f>IF($K297=AD$4&amp;"-"&amp;AD$5,IF(COUNTIF($K$6:$K297,"="&amp;$K297)&gt;5,"",$J297),"")</f>
        <v/>
      </c>
      <c r="AE297" s="35" t="str">
        <f>IF($K297=AE$4&amp;"-"&amp;AE$5,IF(COUNTIF($K$6:$K297,"="&amp;$K297)&gt;5,"",$J297),"")</f>
        <v/>
      </c>
      <c r="AF297" s="34" t="str">
        <f>IF($K297=AF$4&amp;"-"&amp;AF$5,IF(COUNTIF($K$6:$K297,"="&amp;$K297)&gt;5,"",$J297),"")</f>
        <v/>
      </c>
      <c r="AG297" s="35" t="str">
        <f>IF($K297=AG$4&amp;"-"&amp;AG$5,IF(COUNTIF($K$6:$K297,"="&amp;$K297)&gt;5,"",$J297),"")</f>
        <v/>
      </c>
      <c r="AH297" s="34" t="str">
        <f>IF($K297=AH$4&amp;"-"&amp;AH$5,IF(COUNTIF($K$6:$K297,"="&amp;$K297)&gt;5,"",$J297),"")</f>
        <v/>
      </c>
      <c r="AI297" s="35" t="str">
        <f>IF($K297=AI$4&amp;"-"&amp;AI$5,IF(COUNTIF($K$6:$K297,"="&amp;$K297)&gt;5,"",$J297),"")</f>
        <v/>
      </c>
      <c r="AJ297" s="34" t="str">
        <f>IF($K297=AJ$4&amp;"-"&amp;AJ$5,IF(COUNTIF($K$6:$K297,"="&amp;$K297)&gt;5,"",$J297),"")</f>
        <v/>
      </c>
      <c r="AK297" s="35" t="str">
        <f>IF($K297=AK$4&amp;"-"&amp;AK$5,IF(COUNTIF($K$6:$K297,"="&amp;$K297)&gt;5,"",$J297),"")</f>
        <v/>
      </c>
      <c r="AL297" s="34" t="str">
        <f>IF($K297=AL$4&amp;"-"&amp;AL$5,IF(COUNTIF($K$6:$K297,"="&amp;$K297)&gt;5,"",$J297),"")</f>
        <v/>
      </c>
      <c r="AM297" s="33" t="str">
        <f>IF($K297=AM$4&amp;"-"&amp;AM$5,IF(COUNTIF($K$6:$K297,"="&amp;$K297)&gt;5,"",$J297),"")</f>
        <v/>
      </c>
      <c r="AO297" s="12"/>
      <c r="AP297" s="12"/>
      <c r="AQ297" s="18"/>
      <c r="AR297" s="12"/>
      <c r="AS297" s="16"/>
      <c r="AT297" s="12"/>
      <c r="AU297" s="12"/>
      <c r="AV297" s="12"/>
      <c r="AW297" s="12"/>
      <c r="AX297" s="12"/>
    </row>
    <row r="298" spans="1:50" hidden="1" x14ac:dyDescent="0.25">
      <c r="A298" s="27">
        <v>293</v>
      </c>
      <c r="B298" s="51">
        <v>268</v>
      </c>
      <c r="C298" s="10" t="s">
        <v>448</v>
      </c>
      <c r="D298" s="3" t="s">
        <v>83</v>
      </c>
      <c r="E298" s="4" t="s">
        <v>5</v>
      </c>
      <c r="F298" s="51" t="b">
        <v>1</v>
      </c>
      <c r="G298" s="4" t="s">
        <v>13</v>
      </c>
      <c r="H298" s="4">
        <f>COUNTIF(G$6:G298,G298)</f>
        <v>92</v>
      </c>
      <c r="I298" s="53" t="str">
        <f t="shared" si="10"/>
        <v>F</v>
      </c>
      <c r="J298" s="53">
        <f>IF(I298="","",COUNTIF(I$6:I298,I298))</f>
        <v>86</v>
      </c>
      <c r="K298" s="29" t="str">
        <f t="shared" si="11"/>
        <v>SS-F</v>
      </c>
      <c r="L298" s="32" t="str">
        <f>IF($K298=L$4&amp;"-"&amp;L$5,IF(COUNTIF($K$6:$K298,"="&amp;$K298)&gt;5,"",$H298),"")</f>
        <v/>
      </c>
      <c r="M298" s="35" t="str">
        <f>IF($K298=M$4&amp;"-"&amp;M$5,IF(COUNTIF($K$6:$K298,"="&amp;$K298)&gt;5,"",$H298),"")</f>
        <v/>
      </c>
      <c r="N298" s="34" t="str">
        <f>IF($K298=N$4&amp;"-"&amp;N$5,IF(COUNTIF($K$6:$K298,"="&amp;$K298)&gt;5,"",$H298),"")</f>
        <v/>
      </c>
      <c r="O298" s="35" t="str">
        <f>IF($K298=O$4&amp;"-"&amp;O$5,IF(COUNTIF($K$6:$K298,"="&amp;$K298)&gt;5,"",$H298),"")</f>
        <v/>
      </c>
      <c r="P298" s="34" t="str">
        <f>IF($K298=P$4&amp;"-"&amp;P$5,IF(COUNTIF($K$6:$K298,"="&amp;$K298)&gt;5,"",$H298),"")</f>
        <v/>
      </c>
      <c r="Q298" s="35" t="str">
        <f>IF($K298=Q$4&amp;"-"&amp;Q$5,IF(COUNTIF($K$6:$K298,"="&amp;$K298)&gt;5,"",$H298),"")</f>
        <v/>
      </c>
      <c r="R298" s="34" t="str">
        <f>IF($K298=R$4&amp;"-"&amp;R$5,IF(COUNTIF($K$6:$K298,"="&amp;$K298)&gt;5,"",$H298),"")</f>
        <v/>
      </c>
      <c r="S298" s="35" t="str">
        <f>IF($K298=S$4&amp;"-"&amp;S$5,IF(COUNTIF($K$6:$K298,"="&amp;$K298)&gt;5,"",$H298),"")</f>
        <v/>
      </c>
      <c r="T298" s="34" t="str">
        <f>IF($K298=T$4&amp;"-"&amp;T$5,IF(COUNTIF($K$6:$K298,"="&amp;$K298)&gt;5,"",$H298),"")</f>
        <v/>
      </c>
      <c r="U298" s="35" t="str">
        <f>IF($K298=U$4&amp;"-"&amp;U$5,IF(COUNTIF($K$6:$K298,"="&amp;$K298)&gt;5,"",$H298),"")</f>
        <v/>
      </c>
      <c r="V298" s="34" t="str">
        <f>IF($K298=V$4&amp;"-"&amp;V$5,IF(COUNTIF($K$6:$K298,"="&amp;$K298)&gt;5,"",$H298),"")</f>
        <v/>
      </c>
      <c r="W298" s="35" t="str">
        <f>IF($K298=W$4&amp;"-"&amp;W$5,IF(COUNTIF($K$6:$K298,"="&amp;$K298)&gt;5,"",$H298),"")</f>
        <v/>
      </c>
      <c r="X298" s="34" t="str">
        <f>IF($K298=X$4&amp;"-"&amp;X$5,IF(COUNTIF($K$6:$K298,"="&amp;$K298)&gt;5,"",$H298),"")</f>
        <v/>
      </c>
      <c r="Y298" s="35" t="str">
        <f>IF($K298=Y$4&amp;"-"&amp;Y$5,IF(COUNTIF($K$6:$K298,"="&amp;$K298)&gt;5,"",$H298),"")</f>
        <v/>
      </c>
      <c r="Z298" s="34" t="str">
        <f>IF($K298=Z$4&amp;"-"&amp;Z$5,IF(COUNTIF($K$6:$K298,"="&amp;$K298)&gt;5,"",$H298),"")</f>
        <v/>
      </c>
      <c r="AA298" s="33" t="str">
        <f>IF($K298=AA$4&amp;"-"&amp;AA$5,IF(COUNTIF($K$6:$K298,"="&amp;$K298)&gt;5,"",$H298),"")</f>
        <v/>
      </c>
      <c r="AB298" s="32" t="str">
        <f>IF($K298=AB$4&amp;"-"&amp;AB$5,IF(COUNTIF($K$6:$K298,"="&amp;$K298)&gt;5,"",$J298),"")</f>
        <v/>
      </c>
      <c r="AC298" s="35" t="str">
        <f>IF($K298=AC$4&amp;"-"&amp;AC$5,IF(COUNTIF($K$6:$K298,"="&amp;$K298)&gt;5,"",$J298),"")</f>
        <v/>
      </c>
      <c r="AD298" s="34" t="str">
        <f>IF($K298=AD$4&amp;"-"&amp;AD$5,IF(COUNTIF($K$6:$K298,"="&amp;$K298)&gt;5,"",$J298),"")</f>
        <v/>
      </c>
      <c r="AE298" s="35" t="str">
        <f>IF($K298=AE$4&amp;"-"&amp;AE$5,IF(COUNTIF($K$6:$K298,"="&amp;$K298)&gt;5,"",$J298),"")</f>
        <v/>
      </c>
      <c r="AF298" s="34" t="str">
        <f>IF($K298=AF$4&amp;"-"&amp;AF$5,IF(COUNTIF($K$6:$K298,"="&amp;$K298)&gt;5,"",$J298),"")</f>
        <v/>
      </c>
      <c r="AG298" s="35" t="str">
        <f>IF($K298=AG$4&amp;"-"&amp;AG$5,IF(COUNTIF($K$6:$K298,"="&amp;$K298)&gt;5,"",$J298),"")</f>
        <v/>
      </c>
      <c r="AH298" s="34" t="str">
        <f>IF($K298=AH$4&amp;"-"&amp;AH$5,IF(COUNTIF($K$6:$K298,"="&amp;$K298)&gt;5,"",$J298),"")</f>
        <v/>
      </c>
      <c r="AI298" s="35" t="str">
        <f>IF($K298=AI$4&amp;"-"&amp;AI$5,IF(COUNTIF($K$6:$K298,"="&amp;$K298)&gt;5,"",$J298),"")</f>
        <v/>
      </c>
      <c r="AJ298" s="34" t="str">
        <f>IF($K298=AJ$4&amp;"-"&amp;AJ$5,IF(COUNTIF($K$6:$K298,"="&amp;$K298)&gt;5,"",$J298),"")</f>
        <v/>
      </c>
      <c r="AK298" s="35" t="str">
        <f>IF($K298=AK$4&amp;"-"&amp;AK$5,IF(COUNTIF($K$6:$K298,"="&amp;$K298)&gt;5,"",$J298),"")</f>
        <v/>
      </c>
      <c r="AL298" s="34" t="str">
        <f>IF($K298=AL$4&amp;"-"&amp;AL$5,IF(COUNTIF($K$6:$K298,"="&amp;$K298)&gt;5,"",$J298),"")</f>
        <v/>
      </c>
      <c r="AM298" s="33" t="str">
        <f>IF($K298=AM$4&amp;"-"&amp;AM$5,IF(COUNTIF($K$6:$K298,"="&amp;$K298)&gt;5,"",$J298),"")</f>
        <v/>
      </c>
      <c r="AO298" s="12"/>
      <c r="AP298" s="12"/>
      <c r="AQ298" s="18"/>
      <c r="AR298" s="12"/>
      <c r="AS298" s="16"/>
      <c r="AT298" s="12"/>
      <c r="AU298" s="12"/>
      <c r="AV298" s="12"/>
      <c r="AW298" s="12"/>
      <c r="AX298" s="12"/>
    </row>
    <row r="299" spans="1:50" hidden="1" x14ac:dyDescent="0.25">
      <c r="A299" s="26">
        <v>294</v>
      </c>
      <c r="B299" s="51">
        <v>269</v>
      </c>
      <c r="C299" s="10" t="s">
        <v>449</v>
      </c>
      <c r="D299" s="3" t="s">
        <v>137</v>
      </c>
      <c r="E299" s="4" t="s">
        <v>2</v>
      </c>
      <c r="F299" s="55" t="b">
        <v>1</v>
      </c>
      <c r="G299" s="4" t="s">
        <v>12</v>
      </c>
      <c r="H299" s="4">
        <f>COUNTIF(G$6:G299,G299)</f>
        <v>202</v>
      </c>
      <c r="I299" s="53" t="str">
        <f t="shared" si="10"/>
        <v>M</v>
      </c>
      <c r="J299" s="53">
        <f>IF(I299="","",COUNTIF(I$6:I299,I299))</f>
        <v>183</v>
      </c>
      <c r="K299" s="29" t="str">
        <f t="shared" si="11"/>
        <v>Ely-M</v>
      </c>
      <c r="L299" s="32" t="str">
        <f>IF($K299=L$4&amp;"-"&amp;L$5,IF(COUNTIF($K$6:$K299,"="&amp;$K299)&gt;5,"",$H299),"")</f>
        <v/>
      </c>
      <c r="M299" s="35" t="str">
        <f>IF($K299=M$4&amp;"-"&amp;M$5,IF(COUNTIF($K$6:$K299,"="&amp;$K299)&gt;5,"",$H299),"")</f>
        <v/>
      </c>
      <c r="N299" s="34" t="str">
        <f>IF($K299=N$4&amp;"-"&amp;N$5,IF(COUNTIF($K$6:$K299,"="&amp;$K299)&gt;5,"",$H299),"")</f>
        <v/>
      </c>
      <c r="O299" s="35" t="str">
        <f>IF($K299=O$4&amp;"-"&amp;O$5,IF(COUNTIF($K$6:$K299,"="&amp;$K299)&gt;5,"",$H299),"")</f>
        <v/>
      </c>
      <c r="P299" s="34" t="str">
        <f>IF($K299=P$4&amp;"-"&amp;P$5,IF(COUNTIF($K$6:$K299,"="&amp;$K299)&gt;5,"",$H299),"")</f>
        <v/>
      </c>
      <c r="Q299" s="35" t="str">
        <f>IF($K299=Q$4&amp;"-"&amp;Q$5,IF(COUNTIF($K$6:$K299,"="&amp;$K299)&gt;5,"",$H299),"")</f>
        <v/>
      </c>
      <c r="R299" s="34" t="str">
        <f>IF($K299=R$4&amp;"-"&amp;R$5,IF(COUNTIF($K$6:$K299,"="&amp;$K299)&gt;5,"",$H299),"")</f>
        <v/>
      </c>
      <c r="S299" s="35" t="str">
        <f>IF($K299=S$4&amp;"-"&amp;S$5,IF(COUNTIF($K$6:$K299,"="&amp;$K299)&gt;5,"",$H299),"")</f>
        <v/>
      </c>
      <c r="T299" s="34" t="str">
        <f>IF($K299=T$4&amp;"-"&amp;T$5,IF(COUNTIF($K$6:$K299,"="&amp;$K299)&gt;5,"",$H299),"")</f>
        <v/>
      </c>
      <c r="U299" s="35" t="str">
        <f>IF($K299=U$4&amp;"-"&amp;U$5,IF(COUNTIF($K$6:$K299,"="&amp;$K299)&gt;5,"",$H299),"")</f>
        <v/>
      </c>
      <c r="V299" s="34" t="str">
        <f>IF($K299=V$4&amp;"-"&amp;V$5,IF(COUNTIF($K$6:$K299,"="&amp;$K299)&gt;5,"",$H299),"")</f>
        <v/>
      </c>
      <c r="W299" s="35" t="str">
        <f>IF($K299=W$4&amp;"-"&amp;W$5,IF(COUNTIF($K$6:$K299,"="&amp;$K299)&gt;5,"",$H299),"")</f>
        <v/>
      </c>
      <c r="X299" s="34" t="str">
        <f>IF($K299=X$4&amp;"-"&amp;X$5,IF(COUNTIF($K$6:$K299,"="&amp;$K299)&gt;5,"",$H299),"")</f>
        <v/>
      </c>
      <c r="Y299" s="35" t="str">
        <f>IF($K299=Y$4&amp;"-"&amp;Y$5,IF(COUNTIF($K$6:$K299,"="&amp;$K299)&gt;5,"",$H299),"")</f>
        <v/>
      </c>
      <c r="Z299" s="34" t="str">
        <f>IF($K299=Z$4&amp;"-"&amp;Z$5,IF(COUNTIF($K$6:$K299,"="&amp;$K299)&gt;5,"",$H299),"")</f>
        <v/>
      </c>
      <c r="AA299" s="33" t="str">
        <f>IF($K299=AA$4&amp;"-"&amp;AA$5,IF(COUNTIF($K$6:$K299,"="&amp;$K299)&gt;5,"",$H299),"")</f>
        <v/>
      </c>
      <c r="AB299" s="32" t="str">
        <f>IF($K299=AB$4&amp;"-"&amp;AB$5,IF(COUNTIF($K$6:$K299,"="&amp;$K299)&gt;5,"",$J299),"")</f>
        <v/>
      </c>
      <c r="AC299" s="35" t="str">
        <f>IF($K299=AC$4&amp;"-"&amp;AC$5,IF(COUNTIF($K$6:$K299,"="&amp;$K299)&gt;5,"",$J299),"")</f>
        <v/>
      </c>
      <c r="AD299" s="34" t="str">
        <f>IF($K299=AD$4&amp;"-"&amp;AD$5,IF(COUNTIF($K$6:$K299,"="&amp;$K299)&gt;5,"",$J299),"")</f>
        <v/>
      </c>
      <c r="AE299" s="35" t="str">
        <f>IF($K299=AE$4&amp;"-"&amp;AE$5,IF(COUNTIF($K$6:$K299,"="&amp;$K299)&gt;5,"",$J299),"")</f>
        <v/>
      </c>
      <c r="AF299" s="34" t="str">
        <f>IF($K299=AF$4&amp;"-"&amp;AF$5,IF(COUNTIF($K$6:$K299,"="&amp;$K299)&gt;5,"",$J299),"")</f>
        <v/>
      </c>
      <c r="AG299" s="35" t="str">
        <f>IF($K299=AG$4&amp;"-"&amp;AG$5,IF(COUNTIF($K$6:$K299,"="&amp;$K299)&gt;5,"",$J299),"")</f>
        <v/>
      </c>
      <c r="AH299" s="34" t="str">
        <f>IF($K299=AH$4&amp;"-"&amp;AH$5,IF(COUNTIF($K$6:$K299,"="&amp;$K299)&gt;5,"",$J299),"")</f>
        <v/>
      </c>
      <c r="AI299" s="35" t="str">
        <f>IF($K299=AI$4&amp;"-"&amp;AI$5,IF(COUNTIF($K$6:$K299,"="&amp;$K299)&gt;5,"",$J299),"")</f>
        <v/>
      </c>
      <c r="AJ299" s="34" t="str">
        <f>IF($K299=AJ$4&amp;"-"&amp;AJ$5,IF(COUNTIF($K$6:$K299,"="&amp;$K299)&gt;5,"",$J299),"")</f>
        <v/>
      </c>
      <c r="AK299" s="35" t="str">
        <f>IF($K299=AK$4&amp;"-"&amp;AK$5,IF(COUNTIF($K$6:$K299,"="&amp;$K299)&gt;5,"",$J299),"")</f>
        <v/>
      </c>
      <c r="AL299" s="34" t="str">
        <f>IF($K299=AL$4&amp;"-"&amp;AL$5,IF(COUNTIF($K$6:$K299,"="&amp;$K299)&gt;5,"",$J299),"")</f>
        <v/>
      </c>
      <c r="AM299" s="33" t="str">
        <f>IF($K299=AM$4&amp;"-"&amp;AM$5,IF(COUNTIF($K$6:$K299,"="&amp;$K299)&gt;5,"",$J299),"")</f>
        <v/>
      </c>
      <c r="AO299" s="12"/>
      <c r="AP299" s="12"/>
      <c r="AQ299" s="18"/>
      <c r="AR299" s="12"/>
      <c r="AS299" s="16"/>
      <c r="AT299" s="12"/>
      <c r="AU299" s="12"/>
      <c r="AV299" s="12"/>
      <c r="AW299" s="12"/>
      <c r="AX299" s="12"/>
    </row>
    <row r="300" spans="1:50" hidden="1" x14ac:dyDescent="0.25">
      <c r="A300" s="27">
        <v>295</v>
      </c>
      <c r="B300" s="51">
        <v>270</v>
      </c>
      <c r="C300" s="10" t="s">
        <v>449</v>
      </c>
      <c r="D300" s="3" t="s">
        <v>219</v>
      </c>
      <c r="E300" s="4" t="s">
        <v>2</v>
      </c>
      <c r="F300" s="51" t="b">
        <v>1</v>
      </c>
      <c r="G300" s="4" t="s">
        <v>13</v>
      </c>
      <c r="H300" s="4">
        <f>COUNTIF(G$6:G300,G300)</f>
        <v>93</v>
      </c>
      <c r="I300" s="53" t="str">
        <f t="shared" si="10"/>
        <v>F</v>
      </c>
      <c r="J300" s="53">
        <f>IF(I300="","",COUNTIF(I$6:I300,I300))</f>
        <v>87</v>
      </c>
      <c r="K300" s="29" t="str">
        <f t="shared" si="11"/>
        <v>Ely-F</v>
      </c>
      <c r="L300" s="32" t="str">
        <f>IF($K300=L$4&amp;"-"&amp;L$5,IF(COUNTIF($K$6:$K300,"="&amp;$K300)&gt;5,"",$H300),"")</f>
        <v/>
      </c>
      <c r="M300" s="35" t="str">
        <f>IF($K300=M$4&amp;"-"&amp;M$5,IF(COUNTIF($K$6:$K300,"="&amp;$K300)&gt;5,"",$H300),"")</f>
        <v/>
      </c>
      <c r="N300" s="34" t="str">
        <f>IF($K300=N$4&amp;"-"&amp;N$5,IF(COUNTIF($K$6:$K300,"="&amp;$K300)&gt;5,"",$H300),"")</f>
        <v/>
      </c>
      <c r="O300" s="35" t="str">
        <f>IF($K300=O$4&amp;"-"&amp;O$5,IF(COUNTIF($K$6:$K300,"="&amp;$K300)&gt;5,"",$H300),"")</f>
        <v/>
      </c>
      <c r="P300" s="34" t="str">
        <f>IF($K300=P$4&amp;"-"&amp;P$5,IF(COUNTIF($K$6:$K300,"="&amp;$K300)&gt;5,"",$H300),"")</f>
        <v/>
      </c>
      <c r="Q300" s="35" t="str">
        <f>IF($K300=Q$4&amp;"-"&amp;Q$5,IF(COUNTIF($K$6:$K300,"="&amp;$K300)&gt;5,"",$H300),"")</f>
        <v/>
      </c>
      <c r="R300" s="34" t="str">
        <f>IF($K300=R$4&amp;"-"&amp;R$5,IF(COUNTIF($K$6:$K300,"="&amp;$K300)&gt;5,"",$H300),"")</f>
        <v/>
      </c>
      <c r="S300" s="35" t="str">
        <f>IF($K300=S$4&amp;"-"&amp;S$5,IF(COUNTIF($K$6:$K300,"="&amp;$K300)&gt;5,"",$H300),"")</f>
        <v/>
      </c>
      <c r="T300" s="34" t="str">
        <f>IF($K300=T$4&amp;"-"&amp;T$5,IF(COUNTIF($K$6:$K300,"="&amp;$K300)&gt;5,"",$H300),"")</f>
        <v/>
      </c>
      <c r="U300" s="35" t="str">
        <f>IF($K300=U$4&amp;"-"&amp;U$5,IF(COUNTIF($K$6:$K300,"="&amp;$K300)&gt;5,"",$H300),"")</f>
        <v/>
      </c>
      <c r="V300" s="34" t="str">
        <f>IF($K300=V$4&amp;"-"&amp;V$5,IF(COUNTIF($K$6:$K300,"="&amp;$K300)&gt;5,"",$H300),"")</f>
        <v/>
      </c>
      <c r="W300" s="35" t="str">
        <f>IF($K300=W$4&amp;"-"&amp;W$5,IF(COUNTIF($K$6:$K300,"="&amp;$K300)&gt;5,"",$H300),"")</f>
        <v/>
      </c>
      <c r="X300" s="34" t="str">
        <f>IF($K300=X$4&amp;"-"&amp;X$5,IF(COUNTIF($K$6:$K300,"="&amp;$K300)&gt;5,"",$H300),"")</f>
        <v/>
      </c>
      <c r="Y300" s="35" t="str">
        <f>IF($K300=Y$4&amp;"-"&amp;Y$5,IF(COUNTIF($K$6:$K300,"="&amp;$K300)&gt;5,"",$H300),"")</f>
        <v/>
      </c>
      <c r="Z300" s="34" t="str">
        <f>IF($K300=Z$4&amp;"-"&amp;Z$5,IF(COUNTIF($K$6:$K300,"="&amp;$K300)&gt;5,"",$H300),"")</f>
        <v/>
      </c>
      <c r="AA300" s="33" t="str">
        <f>IF($K300=AA$4&amp;"-"&amp;AA$5,IF(COUNTIF($K$6:$K300,"="&amp;$K300)&gt;5,"",$H300),"")</f>
        <v/>
      </c>
      <c r="AB300" s="32" t="str">
        <f>IF($K300=AB$4&amp;"-"&amp;AB$5,IF(COUNTIF($K$6:$K300,"="&amp;$K300)&gt;5,"",$J300),"")</f>
        <v/>
      </c>
      <c r="AC300" s="35" t="str">
        <f>IF($K300=AC$4&amp;"-"&amp;AC$5,IF(COUNTIF($K$6:$K300,"="&amp;$K300)&gt;5,"",$J300),"")</f>
        <v/>
      </c>
      <c r="AD300" s="34" t="str">
        <f>IF($K300=AD$4&amp;"-"&amp;AD$5,IF(COUNTIF($K$6:$K300,"="&amp;$K300)&gt;5,"",$J300),"")</f>
        <v/>
      </c>
      <c r="AE300" s="35" t="str">
        <f>IF($K300=AE$4&amp;"-"&amp;AE$5,IF(COUNTIF($K$6:$K300,"="&amp;$K300)&gt;5,"",$J300),"")</f>
        <v/>
      </c>
      <c r="AF300" s="34" t="str">
        <f>IF($K300=AF$4&amp;"-"&amp;AF$5,IF(COUNTIF($K$6:$K300,"="&amp;$K300)&gt;5,"",$J300),"")</f>
        <v/>
      </c>
      <c r="AG300" s="35" t="str">
        <f>IF($K300=AG$4&amp;"-"&amp;AG$5,IF(COUNTIF($K$6:$K300,"="&amp;$K300)&gt;5,"",$J300),"")</f>
        <v/>
      </c>
      <c r="AH300" s="34" t="str">
        <f>IF($K300=AH$4&amp;"-"&amp;AH$5,IF(COUNTIF($K$6:$K300,"="&amp;$K300)&gt;5,"",$J300),"")</f>
        <v/>
      </c>
      <c r="AI300" s="35" t="str">
        <f>IF($K300=AI$4&amp;"-"&amp;AI$5,IF(COUNTIF($K$6:$K300,"="&amp;$K300)&gt;5,"",$J300),"")</f>
        <v/>
      </c>
      <c r="AJ300" s="34" t="str">
        <f>IF($K300=AJ$4&amp;"-"&amp;AJ$5,IF(COUNTIF($K$6:$K300,"="&amp;$K300)&gt;5,"",$J300),"")</f>
        <v/>
      </c>
      <c r="AK300" s="35" t="str">
        <f>IF($K300=AK$4&amp;"-"&amp;AK$5,IF(COUNTIF($K$6:$K300,"="&amp;$K300)&gt;5,"",$J300),"")</f>
        <v/>
      </c>
      <c r="AL300" s="34" t="str">
        <f>IF($K300=AL$4&amp;"-"&amp;AL$5,IF(COUNTIF($K$6:$K300,"="&amp;$K300)&gt;5,"",$J300),"")</f>
        <v/>
      </c>
      <c r="AM300" s="33" t="str">
        <f>IF($K300=AM$4&amp;"-"&amp;AM$5,IF(COUNTIF($K$6:$K300,"="&amp;$K300)&gt;5,"",$J300),"")</f>
        <v/>
      </c>
      <c r="AO300" s="12"/>
      <c r="AP300" s="12"/>
      <c r="AQ300" s="18"/>
      <c r="AR300" s="12"/>
      <c r="AS300" s="16"/>
      <c r="AT300" s="12"/>
      <c r="AU300" s="12"/>
      <c r="AV300" s="12"/>
      <c r="AW300" s="12"/>
      <c r="AX300" s="12"/>
    </row>
    <row r="301" spans="1:50" x14ac:dyDescent="0.25">
      <c r="A301" s="26">
        <v>296</v>
      </c>
      <c r="B301" s="51">
        <v>271</v>
      </c>
      <c r="C301" s="10" t="s">
        <v>767</v>
      </c>
      <c r="D301" s="3" t="s">
        <v>251</v>
      </c>
      <c r="E301" s="4" t="s">
        <v>3</v>
      </c>
      <c r="F301" s="55" t="b">
        <v>1</v>
      </c>
      <c r="G301" s="4" t="s">
        <v>13</v>
      </c>
      <c r="H301" s="4">
        <f>COUNTIF(G$6:G301,G301)</f>
        <v>94</v>
      </c>
      <c r="I301" s="53" t="str">
        <f t="shared" si="10"/>
        <v>F</v>
      </c>
      <c r="J301" s="53">
        <f>IF(I301="","",COUNTIF(I$6:I301,I301))</f>
        <v>88</v>
      </c>
      <c r="K301" s="29" t="str">
        <f t="shared" si="11"/>
        <v>HRC-F</v>
      </c>
      <c r="L301" s="32" t="str">
        <f>IF($K301=L$4&amp;"-"&amp;L$5,IF(COUNTIF($K$6:$K301,"="&amp;$K301)&gt;5,"",$H301),"")</f>
        <v/>
      </c>
      <c r="M301" s="35" t="str">
        <f>IF($K301=M$4&amp;"-"&amp;M$5,IF(COUNTIF($K$6:$K301,"="&amp;$K301)&gt;5,"",$H301),"")</f>
        <v/>
      </c>
      <c r="N301" s="34" t="str">
        <f>IF($K301=N$4&amp;"-"&amp;N$5,IF(COUNTIF($K$6:$K301,"="&amp;$K301)&gt;5,"",$H301),"")</f>
        <v/>
      </c>
      <c r="O301" s="35" t="str">
        <f>IF($K301=O$4&amp;"-"&amp;O$5,IF(COUNTIF($K$6:$K301,"="&amp;$K301)&gt;5,"",$H301),"")</f>
        <v/>
      </c>
      <c r="P301" s="34" t="str">
        <f>IF($K301=P$4&amp;"-"&amp;P$5,IF(COUNTIF($K$6:$K301,"="&amp;$K301)&gt;5,"",$H301),"")</f>
        <v/>
      </c>
      <c r="Q301" s="35" t="str">
        <f>IF($K301=Q$4&amp;"-"&amp;Q$5,IF(COUNTIF($K$6:$K301,"="&amp;$K301)&gt;5,"",$H301),"")</f>
        <v/>
      </c>
      <c r="R301" s="34" t="str">
        <f>IF($K301=R$4&amp;"-"&amp;R$5,IF(COUNTIF($K$6:$K301,"="&amp;$K301)&gt;5,"",$H301),"")</f>
        <v/>
      </c>
      <c r="S301" s="35" t="str">
        <f>IF($K301=S$4&amp;"-"&amp;S$5,IF(COUNTIF($K$6:$K301,"="&amp;$K301)&gt;5,"",$H301),"")</f>
        <v/>
      </c>
      <c r="T301" s="34" t="str">
        <f>IF($K301=T$4&amp;"-"&amp;T$5,IF(COUNTIF($K$6:$K301,"="&amp;$K301)&gt;5,"",$H301),"")</f>
        <v/>
      </c>
      <c r="U301" s="35" t="str">
        <f>IF($K301=U$4&amp;"-"&amp;U$5,IF(COUNTIF($K$6:$K301,"="&amp;$K301)&gt;5,"",$H301),"")</f>
        <v/>
      </c>
      <c r="V301" s="34" t="str">
        <f>IF($K301=V$4&amp;"-"&amp;V$5,IF(COUNTIF($K$6:$K301,"="&amp;$K301)&gt;5,"",$H301),"")</f>
        <v/>
      </c>
      <c r="W301" s="35" t="str">
        <f>IF($K301=W$4&amp;"-"&amp;W$5,IF(COUNTIF($K$6:$K301,"="&amp;$K301)&gt;5,"",$H301),"")</f>
        <v/>
      </c>
      <c r="X301" s="34" t="str">
        <f>IF($K301=X$4&amp;"-"&amp;X$5,IF(COUNTIF($K$6:$K301,"="&amp;$K301)&gt;5,"",$H301),"")</f>
        <v/>
      </c>
      <c r="Y301" s="35" t="str">
        <f>IF($K301=Y$4&amp;"-"&amp;Y$5,IF(COUNTIF($K$6:$K301,"="&amp;$K301)&gt;5,"",$H301),"")</f>
        <v/>
      </c>
      <c r="Z301" s="34" t="str">
        <f>IF($K301=Z$4&amp;"-"&amp;Z$5,IF(COUNTIF($K$6:$K301,"="&amp;$K301)&gt;5,"",$H301),"")</f>
        <v/>
      </c>
      <c r="AA301" s="33" t="str">
        <f>IF($K301=AA$4&amp;"-"&amp;AA$5,IF(COUNTIF($K$6:$K301,"="&amp;$K301)&gt;5,"",$H301),"")</f>
        <v/>
      </c>
      <c r="AB301" s="32" t="str">
        <f>IF($K301=AB$4&amp;"-"&amp;AB$5,IF(COUNTIF($K$6:$K301,"="&amp;$K301)&gt;5,"",$J301),"")</f>
        <v/>
      </c>
      <c r="AC301" s="35" t="str">
        <f>IF($K301=AC$4&amp;"-"&amp;AC$5,IF(COUNTIF($K$6:$K301,"="&amp;$K301)&gt;5,"",$J301),"")</f>
        <v/>
      </c>
      <c r="AD301" s="34" t="str">
        <f>IF($K301=AD$4&amp;"-"&amp;AD$5,IF(COUNTIF($K$6:$K301,"="&amp;$K301)&gt;5,"",$J301),"")</f>
        <v/>
      </c>
      <c r="AE301" s="35" t="str">
        <f>IF($K301=AE$4&amp;"-"&amp;AE$5,IF(COUNTIF($K$6:$K301,"="&amp;$K301)&gt;5,"",$J301),"")</f>
        <v/>
      </c>
      <c r="AF301" s="34" t="str">
        <f>IF($K301=AF$4&amp;"-"&amp;AF$5,IF(COUNTIF($K$6:$K301,"="&amp;$K301)&gt;5,"",$J301),"")</f>
        <v/>
      </c>
      <c r="AG301" s="35" t="str">
        <f>IF($K301=AG$4&amp;"-"&amp;AG$5,IF(COUNTIF($K$6:$K301,"="&amp;$K301)&gt;5,"",$J301),"")</f>
        <v/>
      </c>
      <c r="AH301" s="34" t="str">
        <f>IF($K301=AH$4&amp;"-"&amp;AH$5,IF(COUNTIF($K$6:$K301,"="&amp;$K301)&gt;5,"",$J301),"")</f>
        <v/>
      </c>
      <c r="AI301" s="35" t="str">
        <f>IF($K301=AI$4&amp;"-"&amp;AI$5,IF(COUNTIF($K$6:$K301,"="&amp;$K301)&gt;5,"",$J301),"")</f>
        <v/>
      </c>
      <c r="AJ301" s="34" t="str">
        <f>IF($K301=AJ$4&amp;"-"&amp;AJ$5,IF(COUNTIF($K$6:$K301,"="&amp;$K301)&gt;5,"",$J301),"")</f>
        <v/>
      </c>
      <c r="AK301" s="35" t="str">
        <f>IF($K301=AK$4&amp;"-"&amp;AK$5,IF(COUNTIF($K$6:$K301,"="&amp;$K301)&gt;5,"",$J301),"")</f>
        <v/>
      </c>
      <c r="AL301" s="34" t="str">
        <f>IF($K301=AL$4&amp;"-"&amp;AL$5,IF(COUNTIF($K$6:$K301,"="&amp;$K301)&gt;5,"",$J301),"")</f>
        <v/>
      </c>
      <c r="AM301" s="33" t="str">
        <f>IF($K301=AM$4&amp;"-"&amp;AM$5,IF(COUNTIF($K$6:$K301,"="&amp;$K301)&gt;5,"",$J301),"")</f>
        <v/>
      </c>
      <c r="AO301" s="12"/>
      <c r="AP301" s="12"/>
      <c r="AQ301" s="18"/>
      <c r="AR301" s="12"/>
      <c r="AS301" s="16"/>
      <c r="AT301" s="12"/>
      <c r="AU301" s="12"/>
      <c r="AV301" s="12"/>
      <c r="AW301" s="12"/>
      <c r="AX301" s="12"/>
    </row>
    <row r="302" spans="1:50" x14ac:dyDescent="0.25">
      <c r="A302" s="27">
        <v>297</v>
      </c>
      <c r="B302" s="51">
        <v>272</v>
      </c>
      <c r="C302" s="10" t="s">
        <v>767</v>
      </c>
      <c r="D302" s="3" t="s">
        <v>114</v>
      </c>
      <c r="E302" s="4" t="s">
        <v>3</v>
      </c>
      <c r="F302" s="51" t="b">
        <v>1</v>
      </c>
      <c r="G302" s="4" t="s">
        <v>13</v>
      </c>
      <c r="H302" s="4">
        <f>COUNTIF(G$6:G302,G302)</f>
        <v>95</v>
      </c>
      <c r="I302" s="53" t="str">
        <f t="shared" si="10"/>
        <v>F</v>
      </c>
      <c r="J302" s="53">
        <f>IF(I302="","",COUNTIF(I$6:I302,I302))</f>
        <v>89</v>
      </c>
      <c r="K302" s="29" t="str">
        <f t="shared" si="11"/>
        <v>HRC-F</v>
      </c>
      <c r="L302" s="32" t="str">
        <f>IF($K302=L$4&amp;"-"&amp;L$5,IF(COUNTIF($K$6:$K302,"="&amp;$K302)&gt;5,"",$H302),"")</f>
        <v/>
      </c>
      <c r="M302" s="35" t="str">
        <f>IF($K302=M$4&amp;"-"&amp;M$5,IF(COUNTIF($K$6:$K302,"="&amp;$K302)&gt;5,"",$H302),"")</f>
        <v/>
      </c>
      <c r="N302" s="34" t="str">
        <f>IF($K302=N$4&amp;"-"&amp;N$5,IF(COUNTIF($K$6:$K302,"="&amp;$K302)&gt;5,"",$H302),"")</f>
        <v/>
      </c>
      <c r="O302" s="35" t="str">
        <f>IF($K302=O$4&amp;"-"&amp;O$5,IF(COUNTIF($K$6:$K302,"="&amp;$K302)&gt;5,"",$H302),"")</f>
        <v/>
      </c>
      <c r="P302" s="34" t="str">
        <f>IF($K302=P$4&amp;"-"&amp;P$5,IF(COUNTIF($K$6:$K302,"="&amp;$K302)&gt;5,"",$H302),"")</f>
        <v/>
      </c>
      <c r="Q302" s="35" t="str">
        <f>IF($K302=Q$4&amp;"-"&amp;Q$5,IF(COUNTIF($K$6:$K302,"="&amp;$K302)&gt;5,"",$H302),"")</f>
        <v/>
      </c>
      <c r="R302" s="34" t="str">
        <f>IF($K302=R$4&amp;"-"&amp;R$5,IF(COUNTIF($K$6:$K302,"="&amp;$K302)&gt;5,"",$H302),"")</f>
        <v/>
      </c>
      <c r="S302" s="35" t="str">
        <f>IF($K302=S$4&amp;"-"&amp;S$5,IF(COUNTIF($K$6:$K302,"="&amp;$K302)&gt;5,"",$H302),"")</f>
        <v/>
      </c>
      <c r="T302" s="34" t="str">
        <f>IF($K302=T$4&amp;"-"&amp;T$5,IF(COUNTIF($K$6:$K302,"="&amp;$K302)&gt;5,"",$H302),"")</f>
        <v/>
      </c>
      <c r="U302" s="35" t="str">
        <f>IF($K302=U$4&amp;"-"&amp;U$5,IF(COUNTIF($K$6:$K302,"="&amp;$K302)&gt;5,"",$H302),"")</f>
        <v/>
      </c>
      <c r="V302" s="34" t="str">
        <f>IF($K302=V$4&amp;"-"&amp;V$5,IF(COUNTIF($K$6:$K302,"="&amp;$K302)&gt;5,"",$H302),"")</f>
        <v/>
      </c>
      <c r="W302" s="35" t="str">
        <f>IF($K302=W$4&amp;"-"&amp;W$5,IF(COUNTIF($K$6:$K302,"="&amp;$K302)&gt;5,"",$H302),"")</f>
        <v/>
      </c>
      <c r="X302" s="34" t="str">
        <f>IF($K302=X$4&amp;"-"&amp;X$5,IF(COUNTIF($K$6:$K302,"="&amp;$K302)&gt;5,"",$H302),"")</f>
        <v/>
      </c>
      <c r="Y302" s="35" t="str">
        <f>IF($K302=Y$4&amp;"-"&amp;Y$5,IF(COUNTIF($K$6:$K302,"="&amp;$K302)&gt;5,"",$H302),"")</f>
        <v/>
      </c>
      <c r="Z302" s="34" t="str">
        <f>IF($K302=Z$4&amp;"-"&amp;Z$5,IF(COUNTIF($K$6:$K302,"="&amp;$K302)&gt;5,"",$H302),"")</f>
        <v/>
      </c>
      <c r="AA302" s="33" t="str">
        <f>IF($K302=AA$4&amp;"-"&amp;AA$5,IF(COUNTIF($K$6:$K302,"="&amp;$K302)&gt;5,"",$H302),"")</f>
        <v/>
      </c>
      <c r="AB302" s="32" t="str">
        <f>IF($K302=AB$4&amp;"-"&amp;AB$5,IF(COUNTIF($K$6:$K302,"="&amp;$K302)&gt;5,"",$J302),"")</f>
        <v/>
      </c>
      <c r="AC302" s="35" t="str">
        <f>IF($K302=AC$4&amp;"-"&amp;AC$5,IF(COUNTIF($K$6:$K302,"="&amp;$K302)&gt;5,"",$J302),"")</f>
        <v/>
      </c>
      <c r="AD302" s="34" t="str">
        <f>IF($K302=AD$4&amp;"-"&amp;AD$5,IF(COUNTIF($K$6:$K302,"="&amp;$K302)&gt;5,"",$J302),"")</f>
        <v/>
      </c>
      <c r="AE302" s="35" t="str">
        <f>IF($K302=AE$4&amp;"-"&amp;AE$5,IF(COUNTIF($K$6:$K302,"="&amp;$K302)&gt;5,"",$J302),"")</f>
        <v/>
      </c>
      <c r="AF302" s="34" t="str">
        <f>IF($K302=AF$4&amp;"-"&amp;AF$5,IF(COUNTIF($K$6:$K302,"="&amp;$K302)&gt;5,"",$J302),"")</f>
        <v/>
      </c>
      <c r="AG302" s="35" t="str">
        <f>IF($K302=AG$4&amp;"-"&amp;AG$5,IF(COUNTIF($K$6:$K302,"="&amp;$K302)&gt;5,"",$J302),"")</f>
        <v/>
      </c>
      <c r="AH302" s="34" t="str">
        <f>IF($K302=AH$4&amp;"-"&amp;AH$5,IF(COUNTIF($K$6:$K302,"="&amp;$K302)&gt;5,"",$J302),"")</f>
        <v/>
      </c>
      <c r="AI302" s="35" t="str">
        <f>IF($K302=AI$4&amp;"-"&amp;AI$5,IF(COUNTIF($K$6:$K302,"="&amp;$K302)&gt;5,"",$J302),"")</f>
        <v/>
      </c>
      <c r="AJ302" s="34" t="str">
        <f>IF($K302=AJ$4&amp;"-"&amp;AJ$5,IF(COUNTIF($K$6:$K302,"="&amp;$K302)&gt;5,"",$J302),"")</f>
        <v/>
      </c>
      <c r="AK302" s="35" t="str">
        <f>IF($K302=AK$4&amp;"-"&amp;AK$5,IF(COUNTIF($K$6:$K302,"="&amp;$K302)&gt;5,"",$J302),"")</f>
        <v/>
      </c>
      <c r="AL302" s="34" t="str">
        <f>IF($K302=AL$4&amp;"-"&amp;AL$5,IF(COUNTIF($K$6:$K302,"="&amp;$K302)&gt;5,"",$J302),"")</f>
        <v/>
      </c>
      <c r="AM302" s="33" t="str">
        <f>IF($K302=AM$4&amp;"-"&amp;AM$5,IF(COUNTIF($K$6:$K302,"="&amp;$K302)&gt;5,"",$J302),"")</f>
        <v/>
      </c>
      <c r="AO302" s="12"/>
      <c r="AP302" s="12"/>
      <c r="AQ302" s="18"/>
      <c r="AR302" s="12"/>
      <c r="AS302" s="16"/>
      <c r="AT302" s="12"/>
      <c r="AU302" s="12"/>
      <c r="AV302" s="12"/>
      <c r="AW302" s="12"/>
      <c r="AX302" s="12"/>
    </row>
    <row r="303" spans="1:50" hidden="1" x14ac:dyDescent="0.25">
      <c r="A303" s="26">
        <v>298</v>
      </c>
      <c r="B303" s="51">
        <v>273</v>
      </c>
      <c r="C303" s="10" t="s">
        <v>593</v>
      </c>
      <c r="D303" s="3" t="s">
        <v>516</v>
      </c>
      <c r="E303" s="4" t="s">
        <v>2</v>
      </c>
      <c r="F303" s="55" t="b">
        <v>1</v>
      </c>
      <c r="G303" s="4" t="s">
        <v>12</v>
      </c>
      <c r="H303" s="4">
        <f>COUNTIF(G$6:G303,G303)</f>
        <v>203</v>
      </c>
      <c r="I303" s="53" t="str">
        <f t="shared" si="10"/>
        <v>M</v>
      </c>
      <c r="J303" s="53">
        <f>IF(I303="","",COUNTIF(I$6:I303,I303))</f>
        <v>184</v>
      </c>
      <c r="K303" s="29" t="str">
        <f t="shared" si="11"/>
        <v>Ely-M</v>
      </c>
      <c r="L303" s="32" t="str">
        <f>IF($K303=L$4&amp;"-"&amp;L$5,IF(COUNTIF($K$6:$K303,"="&amp;$K303)&gt;5,"",$H303),"")</f>
        <v/>
      </c>
      <c r="M303" s="35" t="str">
        <f>IF($K303=M$4&amp;"-"&amp;M$5,IF(COUNTIF($K$6:$K303,"="&amp;$K303)&gt;5,"",$H303),"")</f>
        <v/>
      </c>
      <c r="N303" s="34" t="str">
        <f>IF($K303=N$4&amp;"-"&amp;N$5,IF(COUNTIF($K$6:$K303,"="&amp;$K303)&gt;5,"",$H303),"")</f>
        <v/>
      </c>
      <c r="O303" s="35" t="str">
        <f>IF($K303=O$4&amp;"-"&amp;O$5,IF(COUNTIF($K$6:$K303,"="&amp;$K303)&gt;5,"",$H303),"")</f>
        <v/>
      </c>
      <c r="P303" s="34" t="str">
        <f>IF($K303=P$4&amp;"-"&amp;P$5,IF(COUNTIF($K$6:$K303,"="&amp;$K303)&gt;5,"",$H303),"")</f>
        <v/>
      </c>
      <c r="Q303" s="35" t="str">
        <f>IF($K303=Q$4&amp;"-"&amp;Q$5,IF(COUNTIF($K$6:$K303,"="&amp;$K303)&gt;5,"",$H303),"")</f>
        <v/>
      </c>
      <c r="R303" s="34" t="str">
        <f>IF($K303=R$4&amp;"-"&amp;R$5,IF(COUNTIF($K$6:$K303,"="&amp;$K303)&gt;5,"",$H303),"")</f>
        <v/>
      </c>
      <c r="S303" s="35" t="str">
        <f>IF($K303=S$4&amp;"-"&amp;S$5,IF(COUNTIF($K$6:$K303,"="&amp;$K303)&gt;5,"",$H303),"")</f>
        <v/>
      </c>
      <c r="T303" s="34" t="str">
        <f>IF($K303=T$4&amp;"-"&amp;T$5,IF(COUNTIF($K$6:$K303,"="&amp;$K303)&gt;5,"",$H303),"")</f>
        <v/>
      </c>
      <c r="U303" s="35" t="str">
        <f>IF($K303=U$4&amp;"-"&amp;U$5,IF(COUNTIF($K$6:$K303,"="&amp;$K303)&gt;5,"",$H303),"")</f>
        <v/>
      </c>
      <c r="V303" s="34" t="str">
        <f>IF($K303=V$4&amp;"-"&amp;V$5,IF(COUNTIF($K$6:$K303,"="&amp;$K303)&gt;5,"",$H303),"")</f>
        <v/>
      </c>
      <c r="W303" s="35" t="str">
        <f>IF($K303=W$4&amp;"-"&amp;W$5,IF(COUNTIF($K$6:$K303,"="&amp;$K303)&gt;5,"",$H303),"")</f>
        <v/>
      </c>
      <c r="X303" s="34" t="str">
        <f>IF($K303=X$4&amp;"-"&amp;X$5,IF(COUNTIF($K$6:$K303,"="&amp;$K303)&gt;5,"",$H303),"")</f>
        <v/>
      </c>
      <c r="Y303" s="35" t="str">
        <f>IF($K303=Y$4&amp;"-"&amp;Y$5,IF(COUNTIF($K$6:$K303,"="&amp;$K303)&gt;5,"",$H303),"")</f>
        <v/>
      </c>
      <c r="Z303" s="34" t="str">
        <f>IF($K303=Z$4&amp;"-"&amp;Z$5,IF(COUNTIF($K$6:$K303,"="&amp;$K303)&gt;5,"",$H303),"")</f>
        <v/>
      </c>
      <c r="AA303" s="33" t="str">
        <f>IF($K303=AA$4&amp;"-"&amp;AA$5,IF(COUNTIF($K$6:$K303,"="&amp;$K303)&gt;5,"",$H303),"")</f>
        <v/>
      </c>
      <c r="AB303" s="32" t="str">
        <f>IF($K303=AB$4&amp;"-"&amp;AB$5,IF(COUNTIF($K$6:$K303,"="&amp;$K303)&gt;5,"",$J303),"")</f>
        <v/>
      </c>
      <c r="AC303" s="35" t="str">
        <f>IF($K303=AC$4&amp;"-"&amp;AC$5,IF(COUNTIF($K$6:$K303,"="&amp;$K303)&gt;5,"",$J303),"")</f>
        <v/>
      </c>
      <c r="AD303" s="34" t="str">
        <f>IF($K303=AD$4&amp;"-"&amp;AD$5,IF(COUNTIF($K$6:$K303,"="&amp;$K303)&gt;5,"",$J303),"")</f>
        <v/>
      </c>
      <c r="AE303" s="35" t="str">
        <f>IF($K303=AE$4&amp;"-"&amp;AE$5,IF(COUNTIF($K$6:$K303,"="&amp;$K303)&gt;5,"",$J303),"")</f>
        <v/>
      </c>
      <c r="AF303" s="34" t="str">
        <f>IF($K303=AF$4&amp;"-"&amp;AF$5,IF(COUNTIF($K$6:$K303,"="&amp;$K303)&gt;5,"",$J303),"")</f>
        <v/>
      </c>
      <c r="AG303" s="35" t="str">
        <f>IF($K303=AG$4&amp;"-"&amp;AG$5,IF(COUNTIF($K$6:$K303,"="&amp;$K303)&gt;5,"",$J303),"")</f>
        <v/>
      </c>
      <c r="AH303" s="34" t="str">
        <f>IF($K303=AH$4&amp;"-"&amp;AH$5,IF(COUNTIF($K$6:$K303,"="&amp;$K303)&gt;5,"",$J303),"")</f>
        <v/>
      </c>
      <c r="AI303" s="35" t="str">
        <f>IF($K303=AI$4&amp;"-"&amp;AI$5,IF(COUNTIF($K$6:$K303,"="&amp;$K303)&gt;5,"",$J303),"")</f>
        <v/>
      </c>
      <c r="AJ303" s="34" t="str">
        <f>IF($K303=AJ$4&amp;"-"&amp;AJ$5,IF(COUNTIF($K$6:$K303,"="&amp;$K303)&gt;5,"",$J303),"")</f>
        <v/>
      </c>
      <c r="AK303" s="35" t="str">
        <f>IF($K303=AK$4&amp;"-"&amp;AK$5,IF(COUNTIF($K$6:$K303,"="&amp;$K303)&gt;5,"",$J303),"")</f>
        <v/>
      </c>
      <c r="AL303" s="34" t="str">
        <f>IF($K303=AL$4&amp;"-"&amp;AL$5,IF(COUNTIF($K$6:$K303,"="&amp;$K303)&gt;5,"",$J303),"")</f>
        <v/>
      </c>
      <c r="AM303" s="33" t="str">
        <f>IF($K303=AM$4&amp;"-"&amp;AM$5,IF(COUNTIF($K$6:$K303,"="&amp;$K303)&gt;5,"",$J303),"")</f>
        <v/>
      </c>
      <c r="AO303" s="12"/>
      <c r="AP303" s="12"/>
      <c r="AQ303" s="18"/>
      <c r="AR303" s="12"/>
      <c r="AS303" s="16"/>
      <c r="AT303" s="12"/>
      <c r="AU303" s="12"/>
      <c r="AV303" s="12"/>
      <c r="AW303" s="12"/>
      <c r="AX303" s="12"/>
    </row>
    <row r="304" spans="1:50" hidden="1" x14ac:dyDescent="0.25">
      <c r="A304" s="27">
        <v>299</v>
      </c>
      <c r="B304" s="51" t="s">
        <v>695</v>
      </c>
      <c r="C304" s="10" t="s">
        <v>768</v>
      </c>
      <c r="D304" s="3" t="s">
        <v>286</v>
      </c>
      <c r="E304" s="4" t="s">
        <v>263</v>
      </c>
      <c r="F304" s="51" t="b">
        <v>0</v>
      </c>
      <c r="G304" s="4" t="s">
        <v>13</v>
      </c>
      <c r="H304" s="4">
        <f>COUNTIF(G$6:G304,G304)</f>
        <v>96</v>
      </c>
      <c r="I304" s="53" t="str">
        <f t="shared" si="10"/>
        <v/>
      </c>
      <c r="J304" s="53" t="str">
        <f>IF(I304="","",COUNTIF(I$6:I304,I304))</f>
        <v/>
      </c>
      <c r="K304" s="29" t="str">
        <f t="shared" si="11"/>
        <v>HI-F</v>
      </c>
      <c r="L304" s="32" t="str">
        <f>IF($K304=L$4&amp;"-"&amp;L$5,IF(COUNTIF($K$6:$K304,"="&amp;$K304)&gt;5,"",$H304),"")</f>
        <v/>
      </c>
      <c r="M304" s="35" t="str">
        <f>IF($K304=M$4&amp;"-"&amp;M$5,IF(COUNTIF($K$6:$K304,"="&amp;$K304)&gt;5,"",$H304),"")</f>
        <v/>
      </c>
      <c r="N304" s="34" t="str">
        <f>IF($K304=N$4&amp;"-"&amp;N$5,IF(COUNTIF($K$6:$K304,"="&amp;$K304)&gt;5,"",$H304),"")</f>
        <v/>
      </c>
      <c r="O304" s="35" t="str">
        <f>IF($K304=O$4&amp;"-"&amp;O$5,IF(COUNTIF($K$6:$K304,"="&amp;$K304)&gt;5,"",$H304),"")</f>
        <v/>
      </c>
      <c r="P304" s="34" t="str">
        <f>IF($K304=P$4&amp;"-"&amp;P$5,IF(COUNTIF($K$6:$K304,"="&amp;$K304)&gt;5,"",$H304),"")</f>
        <v/>
      </c>
      <c r="Q304" s="35" t="str">
        <f>IF($K304=Q$4&amp;"-"&amp;Q$5,IF(COUNTIF($K$6:$K304,"="&amp;$K304)&gt;5,"",$H304),"")</f>
        <v/>
      </c>
      <c r="R304" s="34" t="str">
        <f>IF($K304=R$4&amp;"-"&amp;R$5,IF(COUNTIF($K$6:$K304,"="&amp;$K304)&gt;5,"",$H304),"")</f>
        <v/>
      </c>
      <c r="S304" s="35">
        <f>IF($K304=S$4&amp;"-"&amp;S$5,IF(COUNTIF($K$6:$K304,"="&amp;$K304)&gt;5,"",$H304),"")</f>
        <v>96</v>
      </c>
      <c r="T304" s="34" t="str">
        <f>IF($K304=T$4&amp;"-"&amp;T$5,IF(COUNTIF($K$6:$K304,"="&amp;$K304)&gt;5,"",$H304),"")</f>
        <v/>
      </c>
      <c r="U304" s="35" t="str">
        <f>IF($K304=U$4&amp;"-"&amp;U$5,IF(COUNTIF($K$6:$K304,"="&amp;$K304)&gt;5,"",$H304),"")</f>
        <v/>
      </c>
      <c r="V304" s="34" t="str">
        <f>IF($K304=V$4&amp;"-"&amp;V$5,IF(COUNTIF($K$6:$K304,"="&amp;$K304)&gt;5,"",$H304),"")</f>
        <v/>
      </c>
      <c r="W304" s="35" t="str">
        <f>IF($K304=W$4&amp;"-"&amp;W$5,IF(COUNTIF($K$6:$K304,"="&amp;$K304)&gt;5,"",$H304),"")</f>
        <v/>
      </c>
      <c r="X304" s="34" t="str">
        <f>IF($K304=X$4&amp;"-"&amp;X$5,IF(COUNTIF($K$6:$K304,"="&amp;$K304)&gt;5,"",$H304),"")</f>
        <v/>
      </c>
      <c r="Y304" s="35" t="str">
        <f>IF($K304=Y$4&amp;"-"&amp;Y$5,IF(COUNTIF($K$6:$K304,"="&amp;$K304)&gt;5,"",$H304),"")</f>
        <v/>
      </c>
      <c r="Z304" s="34" t="str">
        <f>IF($K304=Z$4&amp;"-"&amp;Z$5,IF(COUNTIF($K$6:$K304,"="&amp;$K304)&gt;5,"",$H304),"")</f>
        <v/>
      </c>
      <c r="AA304" s="33" t="str">
        <f>IF($K304=AA$4&amp;"-"&amp;AA$5,IF(COUNTIF($K$6:$K304,"="&amp;$K304)&gt;5,"",$H304),"")</f>
        <v/>
      </c>
      <c r="AB304" s="32" t="str">
        <f>IF($K304=AB$4&amp;"-"&amp;AB$5,IF(COUNTIF($K$6:$K304,"="&amp;$K304)&gt;5,"",$J304),"")</f>
        <v/>
      </c>
      <c r="AC304" s="35" t="str">
        <f>IF($K304=AC$4&amp;"-"&amp;AC$5,IF(COUNTIF($K$6:$K304,"="&amp;$K304)&gt;5,"",$J304),"")</f>
        <v/>
      </c>
      <c r="AD304" s="34" t="str">
        <f>IF($K304=AD$4&amp;"-"&amp;AD$5,IF(COUNTIF($K$6:$K304,"="&amp;$K304)&gt;5,"",$J304),"")</f>
        <v/>
      </c>
      <c r="AE304" s="35" t="str">
        <f>IF($K304=AE$4&amp;"-"&amp;AE$5,IF(COUNTIF($K$6:$K304,"="&amp;$K304)&gt;5,"",$J304),"")</f>
        <v/>
      </c>
      <c r="AF304" s="34" t="str">
        <f>IF($K304=AF$4&amp;"-"&amp;AF$5,IF(COUNTIF($K$6:$K304,"="&amp;$K304)&gt;5,"",$J304),"")</f>
        <v/>
      </c>
      <c r="AG304" s="35" t="str">
        <f>IF($K304=AG$4&amp;"-"&amp;AG$5,IF(COUNTIF($K$6:$K304,"="&amp;$K304)&gt;5,"",$J304),"")</f>
        <v/>
      </c>
      <c r="AH304" s="34" t="str">
        <f>IF($K304=AH$4&amp;"-"&amp;AH$5,IF(COUNTIF($K$6:$K304,"="&amp;$K304)&gt;5,"",$J304),"")</f>
        <v/>
      </c>
      <c r="AI304" s="35" t="str">
        <f>IF($K304=AI$4&amp;"-"&amp;AI$5,IF(COUNTIF($K$6:$K304,"="&amp;$K304)&gt;5,"",$J304),"")</f>
        <v/>
      </c>
      <c r="AJ304" s="34" t="str">
        <f>IF($K304=AJ$4&amp;"-"&amp;AJ$5,IF(COUNTIF($K$6:$K304,"="&amp;$K304)&gt;5,"",$J304),"")</f>
        <v/>
      </c>
      <c r="AK304" s="35" t="str">
        <f>IF($K304=AK$4&amp;"-"&amp;AK$5,IF(COUNTIF($K$6:$K304,"="&amp;$K304)&gt;5,"",$J304),"")</f>
        <v/>
      </c>
      <c r="AL304" s="34" t="str">
        <f>IF($K304=AL$4&amp;"-"&amp;AL$5,IF(COUNTIF($K$6:$K304,"="&amp;$K304)&gt;5,"",$J304),"")</f>
        <v/>
      </c>
      <c r="AM304" s="33" t="str">
        <f>IF($K304=AM$4&amp;"-"&amp;AM$5,IF(COUNTIF($K$6:$K304,"="&amp;$K304)&gt;5,"",$J304),"")</f>
        <v/>
      </c>
      <c r="AO304" s="12"/>
      <c r="AP304" s="12"/>
      <c r="AQ304" s="18"/>
      <c r="AR304" s="12"/>
      <c r="AS304" s="16"/>
      <c r="AT304" s="12"/>
      <c r="AU304" s="12"/>
      <c r="AV304" s="12"/>
      <c r="AW304" s="12"/>
      <c r="AX304" s="12"/>
    </row>
    <row r="305" spans="1:50" x14ac:dyDescent="0.25">
      <c r="A305" s="26">
        <v>300</v>
      </c>
      <c r="B305" s="51">
        <v>274</v>
      </c>
      <c r="C305" s="10" t="s">
        <v>769</v>
      </c>
      <c r="D305" s="3" t="s">
        <v>684</v>
      </c>
      <c r="E305" s="4" t="s">
        <v>3</v>
      </c>
      <c r="F305" s="55" t="b">
        <v>1</v>
      </c>
      <c r="G305" s="4" t="s">
        <v>13</v>
      </c>
      <c r="H305" s="4">
        <f>COUNTIF(G$6:G305,G305)</f>
        <v>97</v>
      </c>
      <c r="I305" s="53" t="str">
        <f t="shared" si="10"/>
        <v>F</v>
      </c>
      <c r="J305" s="53">
        <f>IF(I305="","",COUNTIF(I$6:I305,I305))</f>
        <v>90</v>
      </c>
      <c r="K305" s="29" t="str">
        <f t="shared" si="11"/>
        <v>HRC-F</v>
      </c>
      <c r="L305" s="32" t="str">
        <f>IF($K305=L$4&amp;"-"&amp;L$5,IF(COUNTIF($K$6:$K305,"="&amp;$K305)&gt;5,"",$H305),"")</f>
        <v/>
      </c>
      <c r="M305" s="35" t="str">
        <f>IF($K305=M$4&amp;"-"&amp;M$5,IF(COUNTIF($K$6:$K305,"="&amp;$K305)&gt;5,"",$H305),"")</f>
        <v/>
      </c>
      <c r="N305" s="34" t="str">
        <f>IF($K305=N$4&amp;"-"&amp;N$5,IF(COUNTIF($K$6:$K305,"="&amp;$K305)&gt;5,"",$H305),"")</f>
        <v/>
      </c>
      <c r="O305" s="35" t="str">
        <f>IF($K305=O$4&amp;"-"&amp;O$5,IF(COUNTIF($K$6:$K305,"="&amp;$K305)&gt;5,"",$H305),"")</f>
        <v/>
      </c>
      <c r="P305" s="34" t="str">
        <f>IF($K305=P$4&amp;"-"&amp;P$5,IF(COUNTIF($K$6:$K305,"="&amp;$K305)&gt;5,"",$H305),"")</f>
        <v/>
      </c>
      <c r="Q305" s="35" t="str">
        <f>IF($K305=Q$4&amp;"-"&amp;Q$5,IF(COUNTIF($K$6:$K305,"="&amp;$K305)&gt;5,"",$H305),"")</f>
        <v/>
      </c>
      <c r="R305" s="34" t="str">
        <f>IF($K305=R$4&amp;"-"&amp;R$5,IF(COUNTIF($K$6:$K305,"="&amp;$K305)&gt;5,"",$H305),"")</f>
        <v/>
      </c>
      <c r="S305" s="35" t="str">
        <f>IF($K305=S$4&amp;"-"&amp;S$5,IF(COUNTIF($K$6:$K305,"="&amp;$K305)&gt;5,"",$H305),"")</f>
        <v/>
      </c>
      <c r="T305" s="34" t="str">
        <f>IF($K305=T$4&amp;"-"&amp;T$5,IF(COUNTIF($K$6:$K305,"="&amp;$K305)&gt;5,"",$H305),"")</f>
        <v/>
      </c>
      <c r="U305" s="35" t="str">
        <f>IF($K305=U$4&amp;"-"&amp;U$5,IF(COUNTIF($K$6:$K305,"="&amp;$K305)&gt;5,"",$H305),"")</f>
        <v/>
      </c>
      <c r="V305" s="34" t="str">
        <f>IF($K305=V$4&amp;"-"&amp;V$5,IF(COUNTIF($K$6:$K305,"="&amp;$K305)&gt;5,"",$H305),"")</f>
        <v/>
      </c>
      <c r="W305" s="35" t="str">
        <f>IF($K305=W$4&amp;"-"&amp;W$5,IF(COUNTIF($K$6:$K305,"="&amp;$K305)&gt;5,"",$H305),"")</f>
        <v/>
      </c>
      <c r="X305" s="34" t="str">
        <f>IF($K305=X$4&amp;"-"&amp;X$5,IF(COUNTIF($K$6:$K305,"="&amp;$K305)&gt;5,"",$H305),"")</f>
        <v/>
      </c>
      <c r="Y305" s="35" t="str">
        <f>IF($K305=Y$4&amp;"-"&amp;Y$5,IF(COUNTIF($K$6:$K305,"="&amp;$K305)&gt;5,"",$H305),"")</f>
        <v/>
      </c>
      <c r="Z305" s="34" t="str">
        <f>IF($K305=Z$4&amp;"-"&amp;Z$5,IF(COUNTIF($K$6:$K305,"="&amp;$K305)&gt;5,"",$H305),"")</f>
        <v/>
      </c>
      <c r="AA305" s="33" t="str">
        <f>IF($K305=AA$4&amp;"-"&amp;AA$5,IF(COUNTIF($K$6:$K305,"="&amp;$K305)&gt;5,"",$H305),"")</f>
        <v/>
      </c>
      <c r="AB305" s="32" t="str">
        <f>IF($K305=AB$4&amp;"-"&amp;AB$5,IF(COUNTIF($K$6:$K305,"="&amp;$K305)&gt;5,"",$J305),"")</f>
        <v/>
      </c>
      <c r="AC305" s="35" t="str">
        <f>IF($K305=AC$4&amp;"-"&amp;AC$5,IF(COUNTIF($K$6:$K305,"="&amp;$K305)&gt;5,"",$J305),"")</f>
        <v/>
      </c>
      <c r="AD305" s="34" t="str">
        <f>IF($K305=AD$4&amp;"-"&amp;AD$5,IF(COUNTIF($K$6:$K305,"="&amp;$K305)&gt;5,"",$J305),"")</f>
        <v/>
      </c>
      <c r="AE305" s="35" t="str">
        <f>IF($K305=AE$4&amp;"-"&amp;AE$5,IF(COUNTIF($K$6:$K305,"="&amp;$K305)&gt;5,"",$J305),"")</f>
        <v/>
      </c>
      <c r="AF305" s="34" t="str">
        <f>IF($K305=AF$4&amp;"-"&amp;AF$5,IF(COUNTIF($K$6:$K305,"="&amp;$K305)&gt;5,"",$J305),"")</f>
        <v/>
      </c>
      <c r="AG305" s="35" t="str">
        <f>IF($K305=AG$4&amp;"-"&amp;AG$5,IF(COUNTIF($K$6:$K305,"="&amp;$K305)&gt;5,"",$J305),"")</f>
        <v/>
      </c>
      <c r="AH305" s="34" t="str">
        <f>IF($K305=AH$4&amp;"-"&amp;AH$5,IF(COUNTIF($K$6:$K305,"="&amp;$K305)&gt;5,"",$J305),"")</f>
        <v/>
      </c>
      <c r="AI305" s="35" t="str">
        <f>IF($K305=AI$4&amp;"-"&amp;AI$5,IF(COUNTIF($K$6:$K305,"="&amp;$K305)&gt;5,"",$J305),"")</f>
        <v/>
      </c>
      <c r="AJ305" s="34" t="str">
        <f>IF($K305=AJ$4&amp;"-"&amp;AJ$5,IF(COUNTIF($K$6:$K305,"="&amp;$K305)&gt;5,"",$J305),"")</f>
        <v/>
      </c>
      <c r="AK305" s="35" t="str">
        <f>IF($K305=AK$4&amp;"-"&amp;AK$5,IF(COUNTIF($K$6:$K305,"="&amp;$K305)&gt;5,"",$J305),"")</f>
        <v/>
      </c>
      <c r="AL305" s="34" t="str">
        <f>IF($K305=AL$4&amp;"-"&amp;AL$5,IF(COUNTIF($K$6:$K305,"="&amp;$K305)&gt;5,"",$J305),"")</f>
        <v/>
      </c>
      <c r="AM305" s="33" t="str">
        <f>IF($K305=AM$4&amp;"-"&amp;AM$5,IF(COUNTIF($K$6:$K305,"="&amp;$K305)&gt;5,"",$J305),"")</f>
        <v/>
      </c>
      <c r="AO305" s="12"/>
      <c r="AP305" s="12"/>
      <c r="AQ305" s="18"/>
      <c r="AR305" s="12"/>
      <c r="AS305" s="16"/>
      <c r="AT305" s="12"/>
      <c r="AU305" s="12"/>
      <c r="AV305" s="12"/>
      <c r="AW305" s="12"/>
      <c r="AX305" s="12"/>
    </row>
    <row r="306" spans="1:50" x14ac:dyDescent="0.25">
      <c r="A306" s="27">
        <v>301</v>
      </c>
      <c r="B306" s="51">
        <v>275</v>
      </c>
      <c r="C306" s="10" t="s">
        <v>450</v>
      </c>
      <c r="D306" s="3" t="s">
        <v>199</v>
      </c>
      <c r="E306" s="4" t="s">
        <v>3</v>
      </c>
      <c r="F306" s="51" t="b">
        <v>1</v>
      </c>
      <c r="G306" s="4" t="s">
        <v>12</v>
      </c>
      <c r="H306" s="4">
        <f>COUNTIF(G$6:G306,G306)</f>
        <v>204</v>
      </c>
      <c r="I306" s="53" t="str">
        <f t="shared" si="10"/>
        <v>M</v>
      </c>
      <c r="J306" s="53">
        <f>IF(I306="","",COUNTIF(I$6:I306,I306))</f>
        <v>185</v>
      </c>
      <c r="K306" s="29" t="str">
        <f t="shared" si="11"/>
        <v>HRC-M</v>
      </c>
      <c r="L306" s="32" t="str">
        <f>IF($K306=L$4&amp;"-"&amp;L$5,IF(COUNTIF($K$6:$K306,"="&amp;$K306)&gt;5,"",$H306),"")</f>
        <v/>
      </c>
      <c r="M306" s="35" t="str">
        <f>IF($K306=M$4&amp;"-"&amp;M$5,IF(COUNTIF($K$6:$K306,"="&amp;$K306)&gt;5,"",$H306),"")</f>
        <v/>
      </c>
      <c r="N306" s="34" t="str">
        <f>IF($K306=N$4&amp;"-"&amp;N$5,IF(COUNTIF($K$6:$K306,"="&amp;$K306)&gt;5,"",$H306),"")</f>
        <v/>
      </c>
      <c r="O306" s="35" t="str">
        <f>IF($K306=O$4&amp;"-"&amp;O$5,IF(COUNTIF($K$6:$K306,"="&amp;$K306)&gt;5,"",$H306),"")</f>
        <v/>
      </c>
      <c r="P306" s="34" t="str">
        <f>IF($K306=P$4&amp;"-"&amp;P$5,IF(COUNTIF($K$6:$K306,"="&amp;$K306)&gt;5,"",$H306),"")</f>
        <v/>
      </c>
      <c r="Q306" s="35" t="str">
        <f>IF($K306=Q$4&amp;"-"&amp;Q$5,IF(COUNTIF($K$6:$K306,"="&amp;$K306)&gt;5,"",$H306),"")</f>
        <v/>
      </c>
      <c r="R306" s="34" t="str">
        <f>IF($K306=R$4&amp;"-"&amp;R$5,IF(COUNTIF($K$6:$K306,"="&amp;$K306)&gt;5,"",$H306),"")</f>
        <v/>
      </c>
      <c r="S306" s="35" t="str">
        <f>IF($K306=S$4&amp;"-"&amp;S$5,IF(COUNTIF($K$6:$K306,"="&amp;$K306)&gt;5,"",$H306),"")</f>
        <v/>
      </c>
      <c r="T306" s="34" t="str">
        <f>IF($K306=T$4&amp;"-"&amp;T$5,IF(COUNTIF($K$6:$K306,"="&amp;$K306)&gt;5,"",$H306),"")</f>
        <v/>
      </c>
      <c r="U306" s="35" t="str">
        <f>IF($K306=U$4&amp;"-"&amp;U$5,IF(COUNTIF($K$6:$K306,"="&amp;$K306)&gt;5,"",$H306),"")</f>
        <v/>
      </c>
      <c r="V306" s="34" t="str">
        <f>IF($K306=V$4&amp;"-"&amp;V$5,IF(COUNTIF($K$6:$K306,"="&amp;$K306)&gt;5,"",$H306),"")</f>
        <v/>
      </c>
      <c r="W306" s="35" t="str">
        <f>IF($K306=W$4&amp;"-"&amp;W$5,IF(COUNTIF($K$6:$K306,"="&amp;$K306)&gt;5,"",$H306),"")</f>
        <v/>
      </c>
      <c r="X306" s="34" t="str">
        <f>IF($K306=X$4&amp;"-"&amp;X$5,IF(COUNTIF($K$6:$K306,"="&amp;$K306)&gt;5,"",$H306),"")</f>
        <v/>
      </c>
      <c r="Y306" s="35" t="str">
        <f>IF($K306=Y$4&amp;"-"&amp;Y$5,IF(COUNTIF($K$6:$K306,"="&amp;$K306)&gt;5,"",$H306),"")</f>
        <v/>
      </c>
      <c r="Z306" s="34" t="str">
        <f>IF($K306=Z$4&amp;"-"&amp;Z$5,IF(COUNTIF($K$6:$K306,"="&amp;$K306)&gt;5,"",$H306),"")</f>
        <v/>
      </c>
      <c r="AA306" s="33" t="str">
        <f>IF($K306=AA$4&amp;"-"&amp;AA$5,IF(COUNTIF($K$6:$K306,"="&amp;$K306)&gt;5,"",$H306),"")</f>
        <v/>
      </c>
      <c r="AB306" s="32" t="str">
        <f>IF($K306=AB$4&amp;"-"&amp;AB$5,IF(COUNTIF($K$6:$K306,"="&amp;$K306)&gt;5,"",$J306),"")</f>
        <v/>
      </c>
      <c r="AC306" s="35" t="str">
        <f>IF($K306=AC$4&amp;"-"&amp;AC$5,IF(COUNTIF($K$6:$K306,"="&amp;$K306)&gt;5,"",$J306),"")</f>
        <v/>
      </c>
      <c r="AD306" s="34" t="str">
        <f>IF($K306=AD$4&amp;"-"&amp;AD$5,IF(COUNTIF($K$6:$K306,"="&amp;$K306)&gt;5,"",$J306),"")</f>
        <v/>
      </c>
      <c r="AE306" s="35" t="str">
        <f>IF($K306=AE$4&amp;"-"&amp;AE$5,IF(COUNTIF($K$6:$K306,"="&amp;$K306)&gt;5,"",$J306),"")</f>
        <v/>
      </c>
      <c r="AF306" s="34" t="str">
        <f>IF($K306=AF$4&amp;"-"&amp;AF$5,IF(COUNTIF($K$6:$K306,"="&amp;$K306)&gt;5,"",$J306),"")</f>
        <v/>
      </c>
      <c r="AG306" s="35" t="str">
        <f>IF($K306=AG$4&amp;"-"&amp;AG$5,IF(COUNTIF($K$6:$K306,"="&amp;$K306)&gt;5,"",$J306),"")</f>
        <v/>
      </c>
      <c r="AH306" s="34" t="str">
        <f>IF($K306=AH$4&amp;"-"&amp;AH$5,IF(COUNTIF($K$6:$K306,"="&amp;$K306)&gt;5,"",$J306),"")</f>
        <v/>
      </c>
      <c r="AI306" s="35" t="str">
        <f>IF($K306=AI$4&amp;"-"&amp;AI$5,IF(COUNTIF($K$6:$K306,"="&amp;$K306)&gt;5,"",$J306),"")</f>
        <v/>
      </c>
      <c r="AJ306" s="34" t="str">
        <f>IF($K306=AJ$4&amp;"-"&amp;AJ$5,IF(COUNTIF($K$6:$K306,"="&amp;$K306)&gt;5,"",$J306),"")</f>
        <v/>
      </c>
      <c r="AK306" s="35" t="str">
        <f>IF($K306=AK$4&amp;"-"&amp;AK$5,IF(COUNTIF($K$6:$K306,"="&amp;$K306)&gt;5,"",$J306),"")</f>
        <v/>
      </c>
      <c r="AL306" s="34" t="str">
        <f>IF($K306=AL$4&amp;"-"&amp;AL$5,IF(COUNTIF($K$6:$K306,"="&amp;$K306)&gt;5,"",$J306),"")</f>
        <v/>
      </c>
      <c r="AM306" s="33" t="str">
        <f>IF($K306=AM$4&amp;"-"&amp;AM$5,IF(COUNTIF($K$6:$K306,"="&amp;$K306)&gt;5,"",$J306),"")</f>
        <v/>
      </c>
      <c r="AO306" s="12"/>
      <c r="AP306" s="12"/>
      <c r="AQ306" s="18"/>
      <c r="AR306" s="12"/>
      <c r="AS306" s="16"/>
      <c r="AT306" s="12"/>
      <c r="AU306" s="12"/>
      <c r="AV306" s="12"/>
      <c r="AW306" s="12"/>
      <c r="AX306" s="12"/>
    </row>
    <row r="307" spans="1:50" hidden="1" x14ac:dyDescent="0.25">
      <c r="A307" s="26">
        <v>302</v>
      </c>
      <c r="B307" s="51">
        <v>276</v>
      </c>
      <c r="C307" s="10" t="s">
        <v>451</v>
      </c>
      <c r="D307" s="3" t="s">
        <v>612</v>
      </c>
      <c r="E307" s="4" t="s">
        <v>0</v>
      </c>
      <c r="F307" s="55" t="b">
        <v>1</v>
      </c>
      <c r="G307" s="4" t="s">
        <v>13</v>
      </c>
      <c r="H307" s="4">
        <f>COUNTIF(G$6:G307,G307)</f>
        <v>98</v>
      </c>
      <c r="I307" s="53" t="str">
        <f t="shared" si="10"/>
        <v>F</v>
      </c>
      <c r="J307" s="53">
        <f>IF(I307="","",COUNTIF(I$6:I307,I307))</f>
        <v>91</v>
      </c>
      <c r="K307" s="29" t="str">
        <f t="shared" si="11"/>
        <v>C&amp;C-F</v>
      </c>
      <c r="L307" s="32" t="str">
        <f>IF($K307=L$4&amp;"-"&amp;L$5,IF(COUNTIF($K$6:$K307,"="&amp;$K307)&gt;5,"",$H307),"")</f>
        <v/>
      </c>
      <c r="M307" s="35" t="str">
        <f>IF($K307=M$4&amp;"-"&amp;M$5,IF(COUNTIF($K$6:$K307,"="&amp;$K307)&gt;5,"",$H307),"")</f>
        <v/>
      </c>
      <c r="N307" s="34" t="str">
        <f>IF($K307=N$4&amp;"-"&amp;N$5,IF(COUNTIF($K$6:$K307,"="&amp;$K307)&gt;5,"",$H307),"")</f>
        <v/>
      </c>
      <c r="O307" s="35" t="str">
        <f>IF($K307=O$4&amp;"-"&amp;O$5,IF(COUNTIF($K$6:$K307,"="&amp;$K307)&gt;5,"",$H307),"")</f>
        <v/>
      </c>
      <c r="P307" s="34" t="str">
        <f>IF($K307=P$4&amp;"-"&amp;P$5,IF(COUNTIF($K$6:$K307,"="&amp;$K307)&gt;5,"",$H307),"")</f>
        <v/>
      </c>
      <c r="Q307" s="35" t="str">
        <f>IF($K307=Q$4&amp;"-"&amp;Q$5,IF(COUNTIF($K$6:$K307,"="&amp;$K307)&gt;5,"",$H307),"")</f>
        <v/>
      </c>
      <c r="R307" s="34" t="str">
        <f>IF($K307=R$4&amp;"-"&amp;R$5,IF(COUNTIF($K$6:$K307,"="&amp;$K307)&gt;5,"",$H307),"")</f>
        <v/>
      </c>
      <c r="S307" s="35" t="str">
        <f>IF($K307=S$4&amp;"-"&amp;S$5,IF(COUNTIF($K$6:$K307,"="&amp;$K307)&gt;5,"",$H307),"")</f>
        <v/>
      </c>
      <c r="T307" s="34" t="str">
        <f>IF($K307=T$4&amp;"-"&amp;T$5,IF(COUNTIF($K$6:$K307,"="&amp;$K307)&gt;5,"",$H307),"")</f>
        <v/>
      </c>
      <c r="U307" s="35" t="str">
        <f>IF($K307=U$4&amp;"-"&amp;U$5,IF(COUNTIF($K$6:$K307,"="&amp;$K307)&gt;5,"",$H307),"")</f>
        <v/>
      </c>
      <c r="V307" s="34" t="str">
        <f>IF($K307=V$4&amp;"-"&amp;V$5,IF(COUNTIF($K$6:$K307,"="&amp;$K307)&gt;5,"",$H307),"")</f>
        <v/>
      </c>
      <c r="W307" s="35" t="str">
        <f>IF($K307=W$4&amp;"-"&amp;W$5,IF(COUNTIF($K$6:$K307,"="&amp;$K307)&gt;5,"",$H307),"")</f>
        <v/>
      </c>
      <c r="X307" s="34" t="str">
        <f>IF($K307=X$4&amp;"-"&amp;X$5,IF(COUNTIF($K$6:$K307,"="&amp;$K307)&gt;5,"",$H307),"")</f>
        <v/>
      </c>
      <c r="Y307" s="35" t="str">
        <f>IF($K307=Y$4&amp;"-"&amp;Y$5,IF(COUNTIF($K$6:$K307,"="&amp;$K307)&gt;5,"",$H307),"")</f>
        <v/>
      </c>
      <c r="Z307" s="34" t="str">
        <f>IF($K307=Z$4&amp;"-"&amp;Z$5,IF(COUNTIF($K$6:$K307,"="&amp;$K307)&gt;5,"",$H307),"")</f>
        <v/>
      </c>
      <c r="AA307" s="33" t="str">
        <f>IF($K307=AA$4&amp;"-"&amp;AA$5,IF(COUNTIF($K$6:$K307,"="&amp;$K307)&gt;5,"",$H307),"")</f>
        <v/>
      </c>
      <c r="AB307" s="32" t="str">
        <f>IF($K307=AB$4&amp;"-"&amp;AB$5,IF(COUNTIF($K$6:$K307,"="&amp;$K307)&gt;5,"",$J307),"")</f>
        <v/>
      </c>
      <c r="AC307" s="35" t="str">
        <f>IF($K307=AC$4&amp;"-"&amp;AC$5,IF(COUNTIF($K$6:$K307,"="&amp;$K307)&gt;5,"",$J307),"")</f>
        <v/>
      </c>
      <c r="AD307" s="34" t="str">
        <f>IF($K307=AD$4&amp;"-"&amp;AD$5,IF(COUNTIF($K$6:$K307,"="&amp;$K307)&gt;5,"",$J307),"")</f>
        <v/>
      </c>
      <c r="AE307" s="35" t="str">
        <f>IF($K307=AE$4&amp;"-"&amp;AE$5,IF(COUNTIF($K$6:$K307,"="&amp;$K307)&gt;5,"",$J307),"")</f>
        <v/>
      </c>
      <c r="AF307" s="34" t="str">
        <f>IF($K307=AF$4&amp;"-"&amp;AF$5,IF(COUNTIF($K$6:$K307,"="&amp;$K307)&gt;5,"",$J307),"")</f>
        <v/>
      </c>
      <c r="AG307" s="35" t="str">
        <f>IF($K307=AG$4&amp;"-"&amp;AG$5,IF(COUNTIF($K$6:$K307,"="&amp;$K307)&gt;5,"",$J307),"")</f>
        <v/>
      </c>
      <c r="AH307" s="34" t="str">
        <f>IF($K307=AH$4&amp;"-"&amp;AH$5,IF(COUNTIF($K$6:$K307,"="&amp;$K307)&gt;5,"",$J307),"")</f>
        <v/>
      </c>
      <c r="AI307" s="35" t="str">
        <f>IF($K307=AI$4&amp;"-"&amp;AI$5,IF(COUNTIF($K$6:$K307,"="&amp;$K307)&gt;5,"",$J307),"")</f>
        <v/>
      </c>
      <c r="AJ307" s="34" t="str">
        <f>IF($K307=AJ$4&amp;"-"&amp;AJ$5,IF(COUNTIF($K$6:$K307,"="&amp;$K307)&gt;5,"",$J307),"")</f>
        <v/>
      </c>
      <c r="AK307" s="35" t="str">
        <f>IF($K307=AK$4&amp;"-"&amp;AK$5,IF(COUNTIF($K$6:$K307,"="&amp;$K307)&gt;5,"",$J307),"")</f>
        <v/>
      </c>
      <c r="AL307" s="34" t="str">
        <f>IF($K307=AL$4&amp;"-"&amp;AL$5,IF(COUNTIF($K$6:$K307,"="&amp;$K307)&gt;5,"",$J307),"")</f>
        <v/>
      </c>
      <c r="AM307" s="33" t="str">
        <f>IF($K307=AM$4&amp;"-"&amp;AM$5,IF(COUNTIF($K$6:$K307,"="&amp;$K307)&gt;5,"",$J307),"")</f>
        <v/>
      </c>
      <c r="AO307" s="12"/>
      <c r="AP307" s="12"/>
      <c r="AQ307" s="18"/>
      <c r="AR307" s="12"/>
      <c r="AS307" s="16"/>
      <c r="AT307" s="12"/>
      <c r="AU307" s="12"/>
      <c r="AV307" s="12"/>
      <c r="AW307" s="12"/>
      <c r="AX307" s="12"/>
    </row>
    <row r="308" spans="1:50" hidden="1" x14ac:dyDescent="0.25">
      <c r="A308" s="27">
        <v>303</v>
      </c>
      <c r="B308" s="51">
        <v>277</v>
      </c>
      <c r="C308" s="10" t="s">
        <v>770</v>
      </c>
      <c r="D308" s="3" t="s">
        <v>209</v>
      </c>
      <c r="E308" s="4" t="s">
        <v>4</v>
      </c>
      <c r="F308" s="51" t="b">
        <v>1</v>
      </c>
      <c r="G308" s="4" t="s">
        <v>13</v>
      </c>
      <c r="H308" s="4">
        <f>COUNTIF(G$6:G308,G308)</f>
        <v>99</v>
      </c>
      <c r="I308" s="53" t="str">
        <f t="shared" si="10"/>
        <v>F</v>
      </c>
      <c r="J308" s="53">
        <f>IF(I308="","",COUNTIF(I$6:I308,I308))</f>
        <v>92</v>
      </c>
      <c r="K308" s="29" t="str">
        <f t="shared" si="11"/>
        <v>NJ-F</v>
      </c>
      <c r="L308" s="32" t="str">
        <f>IF($K308=L$4&amp;"-"&amp;L$5,IF(COUNTIF($K$6:$K308,"="&amp;$K308)&gt;5,"",$H308),"")</f>
        <v/>
      </c>
      <c r="M308" s="35" t="str">
        <f>IF($K308=M$4&amp;"-"&amp;M$5,IF(COUNTIF($K$6:$K308,"="&amp;$K308)&gt;5,"",$H308),"")</f>
        <v/>
      </c>
      <c r="N308" s="34" t="str">
        <f>IF($K308=N$4&amp;"-"&amp;N$5,IF(COUNTIF($K$6:$K308,"="&amp;$K308)&gt;5,"",$H308),"")</f>
        <v/>
      </c>
      <c r="O308" s="35" t="str">
        <f>IF($K308=O$4&amp;"-"&amp;O$5,IF(COUNTIF($K$6:$K308,"="&amp;$K308)&gt;5,"",$H308),"")</f>
        <v/>
      </c>
      <c r="P308" s="34" t="str">
        <f>IF($K308=P$4&amp;"-"&amp;P$5,IF(COUNTIF($K$6:$K308,"="&amp;$K308)&gt;5,"",$H308),"")</f>
        <v/>
      </c>
      <c r="Q308" s="35" t="str">
        <f>IF($K308=Q$4&amp;"-"&amp;Q$5,IF(COUNTIF($K$6:$K308,"="&amp;$K308)&gt;5,"",$H308),"")</f>
        <v/>
      </c>
      <c r="R308" s="34" t="str">
        <f>IF($K308=R$4&amp;"-"&amp;R$5,IF(COUNTIF($K$6:$K308,"="&amp;$K308)&gt;5,"",$H308),"")</f>
        <v/>
      </c>
      <c r="S308" s="35" t="str">
        <f>IF($K308=S$4&amp;"-"&amp;S$5,IF(COUNTIF($K$6:$K308,"="&amp;$K308)&gt;5,"",$H308),"")</f>
        <v/>
      </c>
      <c r="T308" s="34" t="str">
        <f>IF($K308=T$4&amp;"-"&amp;T$5,IF(COUNTIF($K$6:$K308,"="&amp;$K308)&gt;5,"",$H308),"")</f>
        <v/>
      </c>
      <c r="U308" s="35" t="str">
        <f>IF($K308=U$4&amp;"-"&amp;U$5,IF(COUNTIF($K$6:$K308,"="&amp;$K308)&gt;5,"",$H308),"")</f>
        <v/>
      </c>
      <c r="V308" s="34" t="str">
        <f>IF($K308=V$4&amp;"-"&amp;V$5,IF(COUNTIF($K$6:$K308,"="&amp;$K308)&gt;5,"",$H308),"")</f>
        <v/>
      </c>
      <c r="W308" s="35" t="str">
        <f>IF($K308=W$4&amp;"-"&amp;W$5,IF(COUNTIF($K$6:$K308,"="&amp;$K308)&gt;5,"",$H308),"")</f>
        <v/>
      </c>
      <c r="X308" s="34" t="str">
        <f>IF($K308=X$4&amp;"-"&amp;X$5,IF(COUNTIF($K$6:$K308,"="&amp;$K308)&gt;5,"",$H308),"")</f>
        <v/>
      </c>
      <c r="Y308" s="35" t="str">
        <f>IF($K308=Y$4&amp;"-"&amp;Y$5,IF(COUNTIF($K$6:$K308,"="&amp;$K308)&gt;5,"",$H308),"")</f>
        <v/>
      </c>
      <c r="Z308" s="34" t="str">
        <f>IF($K308=Z$4&amp;"-"&amp;Z$5,IF(COUNTIF($K$6:$K308,"="&amp;$K308)&gt;5,"",$H308),"")</f>
        <v/>
      </c>
      <c r="AA308" s="33" t="str">
        <f>IF($K308=AA$4&amp;"-"&amp;AA$5,IF(COUNTIF($K$6:$K308,"="&amp;$K308)&gt;5,"",$H308),"")</f>
        <v/>
      </c>
      <c r="AB308" s="32" t="str">
        <f>IF($K308=AB$4&amp;"-"&amp;AB$5,IF(COUNTIF($K$6:$K308,"="&amp;$K308)&gt;5,"",$J308),"")</f>
        <v/>
      </c>
      <c r="AC308" s="35" t="str">
        <f>IF($K308=AC$4&amp;"-"&amp;AC$5,IF(COUNTIF($K$6:$K308,"="&amp;$K308)&gt;5,"",$J308),"")</f>
        <v/>
      </c>
      <c r="AD308" s="34" t="str">
        <f>IF($K308=AD$4&amp;"-"&amp;AD$5,IF(COUNTIF($K$6:$K308,"="&amp;$K308)&gt;5,"",$J308),"")</f>
        <v/>
      </c>
      <c r="AE308" s="35" t="str">
        <f>IF($K308=AE$4&amp;"-"&amp;AE$5,IF(COUNTIF($K$6:$K308,"="&amp;$K308)&gt;5,"",$J308),"")</f>
        <v/>
      </c>
      <c r="AF308" s="34" t="str">
        <f>IF($K308=AF$4&amp;"-"&amp;AF$5,IF(COUNTIF($K$6:$K308,"="&amp;$K308)&gt;5,"",$J308),"")</f>
        <v/>
      </c>
      <c r="AG308" s="35" t="str">
        <f>IF($K308=AG$4&amp;"-"&amp;AG$5,IF(COUNTIF($K$6:$K308,"="&amp;$K308)&gt;5,"",$J308),"")</f>
        <v/>
      </c>
      <c r="AH308" s="34" t="str">
        <f>IF($K308=AH$4&amp;"-"&amp;AH$5,IF(COUNTIF($K$6:$K308,"="&amp;$K308)&gt;5,"",$J308),"")</f>
        <v/>
      </c>
      <c r="AI308" s="35" t="str">
        <f>IF($K308=AI$4&amp;"-"&amp;AI$5,IF(COUNTIF($K$6:$K308,"="&amp;$K308)&gt;5,"",$J308),"")</f>
        <v/>
      </c>
      <c r="AJ308" s="34" t="str">
        <f>IF($K308=AJ$4&amp;"-"&amp;AJ$5,IF(COUNTIF($K$6:$K308,"="&amp;$K308)&gt;5,"",$J308),"")</f>
        <v/>
      </c>
      <c r="AK308" s="35" t="str">
        <f>IF($K308=AK$4&amp;"-"&amp;AK$5,IF(COUNTIF($K$6:$K308,"="&amp;$K308)&gt;5,"",$J308),"")</f>
        <v/>
      </c>
      <c r="AL308" s="34" t="str">
        <f>IF($K308=AL$4&amp;"-"&amp;AL$5,IF(COUNTIF($K$6:$K308,"="&amp;$K308)&gt;5,"",$J308),"")</f>
        <v/>
      </c>
      <c r="AM308" s="33" t="str">
        <f>IF($K308=AM$4&amp;"-"&amp;AM$5,IF(COUNTIF($K$6:$K308,"="&amp;$K308)&gt;5,"",$J308),"")</f>
        <v/>
      </c>
      <c r="AO308" s="12"/>
      <c r="AP308" s="12"/>
      <c r="AQ308" s="18"/>
      <c r="AR308" s="12"/>
      <c r="AS308" s="16"/>
      <c r="AT308" s="12"/>
      <c r="AU308" s="12"/>
      <c r="AV308" s="12"/>
      <c r="AW308" s="12"/>
      <c r="AX308" s="12"/>
    </row>
    <row r="309" spans="1:50" hidden="1" x14ac:dyDescent="0.25">
      <c r="A309" s="26">
        <v>304</v>
      </c>
      <c r="B309" s="51">
        <v>278</v>
      </c>
      <c r="C309" s="10" t="s">
        <v>594</v>
      </c>
      <c r="D309" s="3" t="s">
        <v>42</v>
      </c>
      <c r="E309" s="4" t="s">
        <v>0</v>
      </c>
      <c r="F309" s="55" t="b">
        <v>1</v>
      </c>
      <c r="G309" s="4" t="s">
        <v>13</v>
      </c>
      <c r="H309" s="4">
        <f>COUNTIF(G$6:G309,G309)</f>
        <v>100</v>
      </c>
      <c r="I309" s="53" t="str">
        <f t="shared" si="10"/>
        <v>F</v>
      </c>
      <c r="J309" s="53">
        <f>IF(I309="","",COUNTIF(I$6:I309,I309))</f>
        <v>93</v>
      </c>
      <c r="K309" s="29" t="str">
        <f t="shared" si="11"/>
        <v>C&amp;C-F</v>
      </c>
      <c r="L309" s="32" t="str">
        <f>IF($K309=L$4&amp;"-"&amp;L$5,IF(COUNTIF($K$6:$K309,"="&amp;$K309)&gt;5,"",$H309),"")</f>
        <v/>
      </c>
      <c r="M309" s="35" t="str">
        <f>IF($K309=M$4&amp;"-"&amp;M$5,IF(COUNTIF($K$6:$K309,"="&amp;$K309)&gt;5,"",$H309),"")</f>
        <v/>
      </c>
      <c r="N309" s="34" t="str">
        <f>IF($K309=N$4&amp;"-"&amp;N$5,IF(COUNTIF($K$6:$K309,"="&amp;$K309)&gt;5,"",$H309),"")</f>
        <v/>
      </c>
      <c r="O309" s="35" t="str">
        <f>IF($K309=O$4&amp;"-"&amp;O$5,IF(COUNTIF($K$6:$K309,"="&amp;$K309)&gt;5,"",$H309),"")</f>
        <v/>
      </c>
      <c r="P309" s="34" t="str">
        <f>IF($K309=P$4&amp;"-"&amp;P$5,IF(COUNTIF($K$6:$K309,"="&amp;$K309)&gt;5,"",$H309),"")</f>
        <v/>
      </c>
      <c r="Q309" s="35" t="str">
        <f>IF($K309=Q$4&amp;"-"&amp;Q$5,IF(COUNTIF($K$6:$K309,"="&amp;$K309)&gt;5,"",$H309),"")</f>
        <v/>
      </c>
      <c r="R309" s="34" t="str">
        <f>IF($K309=R$4&amp;"-"&amp;R$5,IF(COUNTIF($K$6:$K309,"="&amp;$K309)&gt;5,"",$H309),"")</f>
        <v/>
      </c>
      <c r="S309" s="35" t="str">
        <f>IF($K309=S$4&amp;"-"&amp;S$5,IF(COUNTIF($K$6:$K309,"="&amp;$K309)&gt;5,"",$H309),"")</f>
        <v/>
      </c>
      <c r="T309" s="34" t="str">
        <f>IF($K309=T$4&amp;"-"&amp;T$5,IF(COUNTIF($K$6:$K309,"="&amp;$K309)&gt;5,"",$H309),"")</f>
        <v/>
      </c>
      <c r="U309" s="35" t="str">
        <f>IF($K309=U$4&amp;"-"&amp;U$5,IF(COUNTIF($K$6:$K309,"="&amp;$K309)&gt;5,"",$H309),"")</f>
        <v/>
      </c>
      <c r="V309" s="34" t="str">
        <f>IF($K309=V$4&amp;"-"&amp;V$5,IF(COUNTIF($K$6:$K309,"="&amp;$K309)&gt;5,"",$H309),"")</f>
        <v/>
      </c>
      <c r="W309" s="35" t="str">
        <f>IF($K309=W$4&amp;"-"&amp;W$5,IF(COUNTIF($K$6:$K309,"="&amp;$K309)&gt;5,"",$H309),"")</f>
        <v/>
      </c>
      <c r="X309" s="34" t="str">
        <f>IF($K309=X$4&amp;"-"&amp;X$5,IF(COUNTIF($K$6:$K309,"="&amp;$K309)&gt;5,"",$H309),"")</f>
        <v/>
      </c>
      <c r="Y309" s="35" t="str">
        <f>IF($K309=Y$4&amp;"-"&amp;Y$5,IF(COUNTIF($K$6:$K309,"="&amp;$K309)&gt;5,"",$H309),"")</f>
        <v/>
      </c>
      <c r="Z309" s="34" t="str">
        <f>IF($K309=Z$4&amp;"-"&amp;Z$5,IF(COUNTIF($K$6:$K309,"="&amp;$K309)&gt;5,"",$H309),"")</f>
        <v/>
      </c>
      <c r="AA309" s="33" t="str">
        <f>IF($K309=AA$4&amp;"-"&amp;AA$5,IF(COUNTIF($K$6:$K309,"="&amp;$K309)&gt;5,"",$H309),"")</f>
        <v/>
      </c>
      <c r="AB309" s="32" t="str">
        <f>IF($K309=AB$4&amp;"-"&amp;AB$5,IF(COUNTIF($K$6:$K309,"="&amp;$K309)&gt;5,"",$J309),"")</f>
        <v/>
      </c>
      <c r="AC309" s="35" t="str">
        <f>IF($K309=AC$4&amp;"-"&amp;AC$5,IF(COUNTIF($K$6:$K309,"="&amp;$K309)&gt;5,"",$J309),"")</f>
        <v/>
      </c>
      <c r="AD309" s="34" t="str">
        <f>IF($K309=AD$4&amp;"-"&amp;AD$5,IF(COUNTIF($K$6:$K309,"="&amp;$K309)&gt;5,"",$J309),"")</f>
        <v/>
      </c>
      <c r="AE309" s="35" t="str">
        <f>IF($K309=AE$4&amp;"-"&amp;AE$5,IF(COUNTIF($K$6:$K309,"="&amp;$K309)&gt;5,"",$J309),"")</f>
        <v/>
      </c>
      <c r="AF309" s="34" t="str">
        <f>IF($K309=AF$4&amp;"-"&amp;AF$5,IF(COUNTIF($K$6:$K309,"="&amp;$K309)&gt;5,"",$J309),"")</f>
        <v/>
      </c>
      <c r="AG309" s="35" t="str">
        <f>IF($K309=AG$4&amp;"-"&amp;AG$5,IF(COUNTIF($K$6:$K309,"="&amp;$K309)&gt;5,"",$J309),"")</f>
        <v/>
      </c>
      <c r="AH309" s="34" t="str">
        <f>IF($K309=AH$4&amp;"-"&amp;AH$5,IF(COUNTIF($K$6:$K309,"="&amp;$K309)&gt;5,"",$J309),"")</f>
        <v/>
      </c>
      <c r="AI309" s="35" t="str">
        <f>IF($K309=AI$4&amp;"-"&amp;AI$5,IF(COUNTIF($K$6:$K309,"="&amp;$K309)&gt;5,"",$J309),"")</f>
        <v/>
      </c>
      <c r="AJ309" s="34" t="str">
        <f>IF($K309=AJ$4&amp;"-"&amp;AJ$5,IF(COUNTIF($K$6:$K309,"="&amp;$K309)&gt;5,"",$J309),"")</f>
        <v/>
      </c>
      <c r="AK309" s="35" t="str">
        <f>IF($K309=AK$4&amp;"-"&amp;AK$5,IF(COUNTIF($K$6:$K309,"="&amp;$K309)&gt;5,"",$J309),"")</f>
        <v/>
      </c>
      <c r="AL309" s="34" t="str">
        <f>IF($K309=AL$4&amp;"-"&amp;AL$5,IF(COUNTIF($K$6:$K309,"="&amp;$K309)&gt;5,"",$J309),"")</f>
        <v/>
      </c>
      <c r="AM309" s="33" t="str">
        <f>IF($K309=AM$4&amp;"-"&amp;AM$5,IF(COUNTIF($K$6:$K309,"="&amp;$K309)&gt;5,"",$J309),"")</f>
        <v/>
      </c>
      <c r="AO309" s="12"/>
      <c r="AP309" s="12"/>
      <c r="AQ309" s="18"/>
      <c r="AR309" s="12"/>
      <c r="AS309" s="16"/>
      <c r="AT309" s="12"/>
      <c r="AU309" s="12"/>
      <c r="AV309" s="12"/>
      <c r="AW309" s="12"/>
      <c r="AX309" s="12"/>
    </row>
    <row r="310" spans="1:50" x14ac:dyDescent="0.25">
      <c r="A310" s="27">
        <v>305</v>
      </c>
      <c r="B310" s="51">
        <v>279</v>
      </c>
      <c r="C310" s="10" t="s">
        <v>771</v>
      </c>
      <c r="D310" s="3" t="s">
        <v>197</v>
      </c>
      <c r="E310" s="4" t="s">
        <v>3</v>
      </c>
      <c r="F310" s="51" t="b">
        <v>1</v>
      </c>
      <c r="G310" s="4" t="s">
        <v>13</v>
      </c>
      <c r="H310" s="4">
        <f>COUNTIF(G$6:G310,G310)</f>
        <v>101</v>
      </c>
      <c r="I310" s="53" t="str">
        <f t="shared" si="10"/>
        <v>F</v>
      </c>
      <c r="J310" s="53">
        <f>IF(I310="","",COUNTIF(I$6:I310,I310))</f>
        <v>94</v>
      </c>
      <c r="K310" s="29" t="str">
        <f t="shared" si="11"/>
        <v>HRC-F</v>
      </c>
      <c r="L310" s="32" t="str">
        <f>IF($K310=L$4&amp;"-"&amp;L$5,IF(COUNTIF($K$6:$K310,"="&amp;$K310)&gt;5,"",$H310),"")</f>
        <v/>
      </c>
      <c r="M310" s="35" t="str">
        <f>IF($K310=M$4&amp;"-"&amp;M$5,IF(COUNTIF($K$6:$K310,"="&amp;$K310)&gt;5,"",$H310),"")</f>
        <v/>
      </c>
      <c r="N310" s="34" t="str">
        <f>IF($K310=N$4&amp;"-"&amp;N$5,IF(COUNTIF($K$6:$K310,"="&amp;$K310)&gt;5,"",$H310),"")</f>
        <v/>
      </c>
      <c r="O310" s="35" t="str">
        <f>IF($K310=O$4&amp;"-"&amp;O$5,IF(COUNTIF($K$6:$K310,"="&amp;$K310)&gt;5,"",$H310),"")</f>
        <v/>
      </c>
      <c r="P310" s="34" t="str">
        <f>IF($K310=P$4&amp;"-"&amp;P$5,IF(COUNTIF($K$6:$K310,"="&amp;$K310)&gt;5,"",$H310),"")</f>
        <v/>
      </c>
      <c r="Q310" s="35" t="str">
        <f>IF($K310=Q$4&amp;"-"&amp;Q$5,IF(COUNTIF($K$6:$K310,"="&amp;$K310)&gt;5,"",$H310),"")</f>
        <v/>
      </c>
      <c r="R310" s="34" t="str">
        <f>IF($K310=R$4&amp;"-"&amp;R$5,IF(COUNTIF($K$6:$K310,"="&amp;$K310)&gt;5,"",$H310),"")</f>
        <v/>
      </c>
      <c r="S310" s="35" t="str">
        <f>IF($K310=S$4&amp;"-"&amp;S$5,IF(COUNTIF($K$6:$K310,"="&amp;$K310)&gt;5,"",$H310),"")</f>
        <v/>
      </c>
      <c r="T310" s="34" t="str">
        <f>IF($K310=T$4&amp;"-"&amp;T$5,IF(COUNTIF($K$6:$K310,"="&amp;$K310)&gt;5,"",$H310),"")</f>
        <v/>
      </c>
      <c r="U310" s="35" t="str">
        <f>IF($K310=U$4&amp;"-"&amp;U$5,IF(COUNTIF($K$6:$K310,"="&amp;$K310)&gt;5,"",$H310),"")</f>
        <v/>
      </c>
      <c r="V310" s="34" t="str">
        <f>IF($K310=V$4&amp;"-"&amp;V$5,IF(COUNTIF($K$6:$K310,"="&amp;$K310)&gt;5,"",$H310),"")</f>
        <v/>
      </c>
      <c r="W310" s="35" t="str">
        <f>IF($K310=W$4&amp;"-"&amp;W$5,IF(COUNTIF($K$6:$K310,"="&amp;$K310)&gt;5,"",$H310),"")</f>
        <v/>
      </c>
      <c r="X310" s="34" t="str">
        <f>IF($K310=X$4&amp;"-"&amp;X$5,IF(COUNTIF($K$6:$K310,"="&amp;$K310)&gt;5,"",$H310),"")</f>
        <v/>
      </c>
      <c r="Y310" s="35" t="str">
        <f>IF($K310=Y$4&amp;"-"&amp;Y$5,IF(COUNTIF($K$6:$K310,"="&amp;$K310)&gt;5,"",$H310),"")</f>
        <v/>
      </c>
      <c r="Z310" s="34" t="str">
        <f>IF($K310=Z$4&amp;"-"&amp;Z$5,IF(COUNTIF($K$6:$K310,"="&amp;$K310)&gt;5,"",$H310),"")</f>
        <v/>
      </c>
      <c r="AA310" s="33" t="str">
        <f>IF($K310=AA$4&amp;"-"&amp;AA$5,IF(COUNTIF($K$6:$K310,"="&amp;$K310)&gt;5,"",$H310),"")</f>
        <v/>
      </c>
      <c r="AB310" s="32" t="str">
        <f>IF($K310=AB$4&amp;"-"&amp;AB$5,IF(COUNTIF($K$6:$K310,"="&amp;$K310)&gt;5,"",$J310),"")</f>
        <v/>
      </c>
      <c r="AC310" s="35" t="str">
        <f>IF($K310=AC$4&amp;"-"&amp;AC$5,IF(COUNTIF($K$6:$K310,"="&amp;$K310)&gt;5,"",$J310),"")</f>
        <v/>
      </c>
      <c r="AD310" s="34" t="str">
        <f>IF($K310=AD$4&amp;"-"&amp;AD$5,IF(COUNTIF($K$6:$K310,"="&amp;$K310)&gt;5,"",$J310),"")</f>
        <v/>
      </c>
      <c r="AE310" s="35" t="str">
        <f>IF($K310=AE$4&amp;"-"&amp;AE$5,IF(COUNTIF($K$6:$K310,"="&amp;$K310)&gt;5,"",$J310),"")</f>
        <v/>
      </c>
      <c r="AF310" s="34" t="str">
        <f>IF($K310=AF$4&amp;"-"&amp;AF$5,IF(COUNTIF($K$6:$K310,"="&amp;$K310)&gt;5,"",$J310),"")</f>
        <v/>
      </c>
      <c r="AG310" s="35" t="str">
        <f>IF($K310=AG$4&amp;"-"&amp;AG$5,IF(COUNTIF($K$6:$K310,"="&amp;$K310)&gt;5,"",$J310),"")</f>
        <v/>
      </c>
      <c r="AH310" s="34" t="str">
        <f>IF($K310=AH$4&amp;"-"&amp;AH$5,IF(COUNTIF($K$6:$K310,"="&amp;$K310)&gt;5,"",$J310),"")</f>
        <v/>
      </c>
      <c r="AI310" s="35" t="str">
        <f>IF($K310=AI$4&amp;"-"&amp;AI$5,IF(COUNTIF($K$6:$K310,"="&amp;$K310)&gt;5,"",$J310),"")</f>
        <v/>
      </c>
      <c r="AJ310" s="34" t="str">
        <f>IF($K310=AJ$4&amp;"-"&amp;AJ$5,IF(COUNTIF($K$6:$K310,"="&amp;$K310)&gt;5,"",$J310),"")</f>
        <v/>
      </c>
      <c r="AK310" s="35" t="str">
        <f>IF($K310=AK$4&amp;"-"&amp;AK$5,IF(COUNTIF($K$6:$K310,"="&amp;$K310)&gt;5,"",$J310),"")</f>
        <v/>
      </c>
      <c r="AL310" s="34" t="str">
        <f>IF($K310=AL$4&amp;"-"&amp;AL$5,IF(COUNTIF($K$6:$K310,"="&amp;$K310)&gt;5,"",$J310),"")</f>
        <v/>
      </c>
      <c r="AM310" s="33" t="str">
        <f>IF($K310=AM$4&amp;"-"&amp;AM$5,IF(COUNTIF($K$6:$K310,"="&amp;$K310)&gt;5,"",$J310),"")</f>
        <v/>
      </c>
      <c r="AO310" s="12"/>
      <c r="AP310" s="12"/>
      <c r="AQ310" s="18"/>
      <c r="AR310" s="12"/>
      <c r="AS310" s="16"/>
      <c r="AT310" s="12"/>
      <c r="AU310" s="12"/>
      <c r="AV310" s="12"/>
      <c r="AW310" s="12"/>
      <c r="AX310" s="12"/>
    </row>
    <row r="311" spans="1:50" hidden="1" x14ac:dyDescent="0.25">
      <c r="A311" s="26">
        <v>306</v>
      </c>
      <c r="B311" s="51">
        <v>280</v>
      </c>
      <c r="C311" s="10" t="s">
        <v>452</v>
      </c>
      <c r="D311" s="3" t="s">
        <v>236</v>
      </c>
      <c r="E311" s="4" t="s">
        <v>0</v>
      </c>
      <c r="F311" s="55" t="b">
        <v>1</v>
      </c>
      <c r="G311" s="4" t="s">
        <v>12</v>
      </c>
      <c r="H311" s="4">
        <f>COUNTIF(G$6:G311,G311)</f>
        <v>205</v>
      </c>
      <c r="I311" s="53" t="str">
        <f t="shared" si="10"/>
        <v>M</v>
      </c>
      <c r="J311" s="53">
        <f>IF(I311="","",COUNTIF(I$6:I311,I311))</f>
        <v>186</v>
      </c>
      <c r="K311" s="29" t="str">
        <f t="shared" si="11"/>
        <v>C&amp;C-M</v>
      </c>
      <c r="L311" s="32" t="str">
        <f>IF($K311=L$4&amp;"-"&amp;L$5,IF(COUNTIF($K$6:$K311,"="&amp;$K311)&gt;5,"",$H311),"")</f>
        <v/>
      </c>
      <c r="M311" s="35" t="str">
        <f>IF($K311=M$4&amp;"-"&amp;M$5,IF(COUNTIF($K$6:$K311,"="&amp;$K311)&gt;5,"",$H311),"")</f>
        <v/>
      </c>
      <c r="N311" s="34" t="str">
        <f>IF($K311=N$4&amp;"-"&amp;N$5,IF(COUNTIF($K$6:$K311,"="&amp;$K311)&gt;5,"",$H311),"")</f>
        <v/>
      </c>
      <c r="O311" s="35" t="str">
        <f>IF($K311=O$4&amp;"-"&amp;O$5,IF(COUNTIF($K$6:$K311,"="&amp;$K311)&gt;5,"",$H311),"")</f>
        <v/>
      </c>
      <c r="P311" s="34" t="str">
        <f>IF($K311=P$4&amp;"-"&amp;P$5,IF(COUNTIF($K$6:$K311,"="&amp;$K311)&gt;5,"",$H311),"")</f>
        <v/>
      </c>
      <c r="Q311" s="35" t="str">
        <f>IF($K311=Q$4&amp;"-"&amp;Q$5,IF(COUNTIF($K$6:$K311,"="&amp;$K311)&gt;5,"",$H311),"")</f>
        <v/>
      </c>
      <c r="R311" s="34" t="str">
        <f>IF($K311=R$4&amp;"-"&amp;R$5,IF(COUNTIF($K$6:$K311,"="&amp;$K311)&gt;5,"",$H311),"")</f>
        <v/>
      </c>
      <c r="S311" s="35" t="str">
        <f>IF($K311=S$4&amp;"-"&amp;S$5,IF(COUNTIF($K$6:$K311,"="&amp;$K311)&gt;5,"",$H311),"")</f>
        <v/>
      </c>
      <c r="T311" s="34" t="str">
        <f>IF($K311=T$4&amp;"-"&amp;T$5,IF(COUNTIF($K$6:$K311,"="&amp;$K311)&gt;5,"",$H311),"")</f>
        <v/>
      </c>
      <c r="U311" s="35" t="str">
        <f>IF($K311=U$4&amp;"-"&amp;U$5,IF(COUNTIF($K$6:$K311,"="&amp;$K311)&gt;5,"",$H311),"")</f>
        <v/>
      </c>
      <c r="V311" s="34" t="str">
        <f>IF($K311=V$4&amp;"-"&amp;V$5,IF(COUNTIF($K$6:$K311,"="&amp;$K311)&gt;5,"",$H311),"")</f>
        <v/>
      </c>
      <c r="W311" s="35" t="str">
        <f>IF($K311=W$4&amp;"-"&amp;W$5,IF(COUNTIF($K$6:$K311,"="&amp;$K311)&gt;5,"",$H311),"")</f>
        <v/>
      </c>
      <c r="X311" s="34" t="str">
        <f>IF($K311=X$4&amp;"-"&amp;X$5,IF(COUNTIF($K$6:$K311,"="&amp;$K311)&gt;5,"",$H311),"")</f>
        <v/>
      </c>
      <c r="Y311" s="35" t="str">
        <f>IF($K311=Y$4&amp;"-"&amp;Y$5,IF(COUNTIF($K$6:$K311,"="&amp;$K311)&gt;5,"",$H311),"")</f>
        <v/>
      </c>
      <c r="Z311" s="34" t="str">
        <f>IF($K311=Z$4&amp;"-"&amp;Z$5,IF(COUNTIF($K$6:$K311,"="&amp;$K311)&gt;5,"",$H311),"")</f>
        <v/>
      </c>
      <c r="AA311" s="33" t="str">
        <f>IF($K311=AA$4&amp;"-"&amp;AA$5,IF(COUNTIF($K$6:$K311,"="&amp;$K311)&gt;5,"",$H311),"")</f>
        <v/>
      </c>
      <c r="AB311" s="32" t="str">
        <f>IF($K311=AB$4&amp;"-"&amp;AB$5,IF(COUNTIF($K$6:$K311,"="&amp;$K311)&gt;5,"",$J311),"")</f>
        <v/>
      </c>
      <c r="AC311" s="35" t="str">
        <f>IF($K311=AC$4&amp;"-"&amp;AC$5,IF(COUNTIF($K$6:$K311,"="&amp;$K311)&gt;5,"",$J311),"")</f>
        <v/>
      </c>
      <c r="AD311" s="34" t="str">
        <f>IF($K311=AD$4&amp;"-"&amp;AD$5,IF(COUNTIF($K$6:$K311,"="&amp;$K311)&gt;5,"",$J311),"")</f>
        <v/>
      </c>
      <c r="AE311" s="35" t="str">
        <f>IF($K311=AE$4&amp;"-"&amp;AE$5,IF(COUNTIF($K$6:$K311,"="&amp;$K311)&gt;5,"",$J311),"")</f>
        <v/>
      </c>
      <c r="AF311" s="34" t="str">
        <f>IF($K311=AF$4&amp;"-"&amp;AF$5,IF(COUNTIF($K$6:$K311,"="&amp;$K311)&gt;5,"",$J311),"")</f>
        <v/>
      </c>
      <c r="AG311" s="35" t="str">
        <f>IF($K311=AG$4&amp;"-"&amp;AG$5,IF(COUNTIF($K$6:$K311,"="&amp;$K311)&gt;5,"",$J311),"")</f>
        <v/>
      </c>
      <c r="AH311" s="34" t="str">
        <f>IF($K311=AH$4&amp;"-"&amp;AH$5,IF(COUNTIF($K$6:$K311,"="&amp;$K311)&gt;5,"",$J311),"")</f>
        <v/>
      </c>
      <c r="AI311" s="35" t="str">
        <f>IF($K311=AI$4&amp;"-"&amp;AI$5,IF(COUNTIF($K$6:$K311,"="&amp;$K311)&gt;5,"",$J311),"")</f>
        <v/>
      </c>
      <c r="AJ311" s="34" t="str">
        <f>IF($K311=AJ$4&amp;"-"&amp;AJ$5,IF(COUNTIF($K$6:$K311,"="&amp;$K311)&gt;5,"",$J311),"")</f>
        <v/>
      </c>
      <c r="AK311" s="35" t="str">
        <f>IF($K311=AK$4&amp;"-"&amp;AK$5,IF(COUNTIF($K$6:$K311,"="&amp;$K311)&gt;5,"",$J311),"")</f>
        <v/>
      </c>
      <c r="AL311" s="34" t="str">
        <f>IF($K311=AL$4&amp;"-"&amp;AL$5,IF(COUNTIF($K$6:$K311,"="&amp;$K311)&gt;5,"",$J311),"")</f>
        <v/>
      </c>
      <c r="AM311" s="33" t="str">
        <f>IF($K311=AM$4&amp;"-"&amp;AM$5,IF(COUNTIF($K$6:$K311,"="&amp;$K311)&gt;5,"",$J311),"")</f>
        <v/>
      </c>
      <c r="AO311" s="12"/>
      <c r="AP311" s="12"/>
      <c r="AQ311" s="18"/>
      <c r="AR311" s="12"/>
      <c r="AS311" s="16"/>
      <c r="AT311" s="12"/>
      <c r="AU311" s="12"/>
      <c r="AV311" s="12"/>
      <c r="AW311" s="12"/>
      <c r="AX311" s="12"/>
    </row>
    <row r="312" spans="1:50" hidden="1" x14ac:dyDescent="0.25">
      <c r="A312" s="27">
        <v>307</v>
      </c>
      <c r="B312" s="51">
        <v>281</v>
      </c>
      <c r="C312" s="10" t="s">
        <v>453</v>
      </c>
      <c r="D312" s="3" t="s">
        <v>255</v>
      </c>
      <c r="E312" s="4" t="s">
        <v>5</v>
      </c>
      <c r="F312" s="51" t="b">
        <v>1</v>
      </c>
      <c r="G312" s="4" t="s">
        <v>13</v>
      </c>
      <c r="H312" s="4">
        <f>COUNTIF(G$6:G312,G312)</f>
        <v>102</v>
      </c>
      <c r="I312" s="53" t="str">
        <f t="shared" si="10"/>
        <v>F</v>
      </c>
      <c r="J312" s="53">
        <f>IF(I312="","",COUNTIF(I$6:I312,I312))</f>
        <v>95</v>
      </c>
      <c r="K312" s="29" t="str">
        <f t="shared" si="11"/>
        <v>SS-F</v>
      </c>
      <c r="L312" s="32" t="str">
        <f>IF($K312=L$4&amp;"-"&amp;L$5,IF(COUNTIF($K$6:$K312,"="&amp;$K312)&gt;5,"",$H312),"")</f>
        <v/>
      </c>
      <c r="M312" s="35" t="str">
        <f>IF($K312=M$4&amp;"-"&amp;M$5,IF(COUNTIF($K$6:$K312,"="&amp;$K312)&gt;5,"",$H312),"")</f>
        <v/>
      </c>
      <c r="N312" s="34" t="str">
        <f>IF($K312=N$4&amp;"-"&amp;N$5,IF(COUNTIF($K$6:$K312,"="&amp;$K312)&gt;5,"",$H312),"")</f>
        <v/>
      </c>
      <c r="O312" s="35" t="str">
        <f>IF($K312=O$4&amp;"-"&amp;O$5,IF(COUNTIF($K$6:$K312,"="&amp;$K312)&gt;5,"",$H312),"")</f>
        <v/>
      </c>
      <c r="P312" s="34" t="str">
        <f>IF($K312=P$4&amp;"-"&amp;P$5,IF(COUNTIF($K$6:$K312,"="&amp;$K312)&gt;5,"",$H312),"")</f>
        <v/>
      </c>
      <c r="Q312" s="35" t="str">
        <f>IF($K312=Q$4&amp;"-"&amp;Q$5,IF(COUNTIF($K$6:$K312,"="&amp;$K312)&gt;5,"",$H312),"")</f>
        <v/>
      </c>
      <c r="R312" s="34" t="str">
        <f>IF($K312=R$4&amp;"-"&amp;R$5,IF(COUNTIF($K$6:$K312,"="&amp;$K312)&gt;5,"",$H312),"")</f>
        <v/>
      </c>
      <c r="S312" s="35" t="str">
        <f>IF($K312=S$4&amp;"-"&amp;S$5,IF(COUNTIF($K$6:$K312,"="&amp;$K312)&gt;5,"",$H312),"")</f>
        <v/>
      </c>
      <c r="T312" s="34" t="str">
        <f>IF($K312=T$4&amp;"-"&amp;T$5,IF(COUNTIF($K$6:$K312,"="&amp;$K312)&gt;5,"",$H312),"")</f>
        <v/>
      </c>
      <c r="U312" s="35" t="str">
        <f>IF($K312=U$4&amp;"-"&amp;U$5,IF(COUNTIF($K$6:$K312,"="&amp;$K312)&gt;5,"",$H312),"")</f>
        <v/>
      </c>
      <c r="V312" s="34" t="str">
        <f>IF($K312=V$4&amp;"-"&amp;V$5,IF(COUNTIF($K$6:$K312,"="&amp;$K312)&gt;5,"",$H312),"")</f>
        <v/>
      </c>
      <c r="W312" s="35" t="str">
        <f>IF($K312=W$4&amp;"-"&amp;W$5,IF(COUNTIF($K$6:$K312,"="&amp;$K312)&gt;5,"",$H312),"")</f>
        <v/>
      </c>
      <c r="X312" s="34" t="str">
        <f>IF($K312=X$4&amp;"-"&amp;X$5,IF(COUNTIF($K$6:$K312,"="&amp;$K312)&gt;5,"",$H312),"")</f>
        <v/>
      </c>
      <c r="Y312" s="35" t="str">
        <f>IF($K312=Y$4&amp;"-"&amp;Y$5,IF(COUNTIF($K$6:$K312,"="&amp;$K312)&gt;5,"",$H312),"")</f>
        <v/>
      </c>
      <c r="Z312" s="34" t="str">
        <f>IF($K312=Z$4&amp;"-"&amp;Z$5,IF(COUNTIF($K$6:$K312,"="&amp;$K312)&gt;5,"",$H312),"")</f>
        <v/>
      </c>
      <c r="AA312" s="33" t="str">
        <f>IF($K312=AA$4&amp;"-"&amp;AA$5,IF(COUNTIF($K$6:$K312,"="&amp;$K312)&gt;5,"",$H312),"")</f>
        <v/>
      </c>
      <c r="AB312" s="32" t="str">
        <f>IF($K312=AB$4&amp;"-"&amp;AB$5,IF(COUNTIF($K$6:$K312,"="&amp;$K312)&gt;5,"",$J312),"")</f>
        <v/>
      </c>
      <c r="AC312" s="35" t="str">
        <f>IF($K312=AC$4&amp;"-"&amp;AC$5,IF(COUNTIF($K$6:$K312,"="&amp;$K312)&gt;5,"",$J312),"")</f>
        <v/>
      </c>
      <c r="AD312" s="34" t="str">
        <f>IF($K312=AD$4&amp;"-"&amp;AD$5,IF(COUNTIF($K$6:$K312,"="&amp;$K312)&gt;5,"",$J312),"")</f>
        <v/>
      </c>
      <c r="AE312" s="35" t="str">
        <f>IF($K312=AE$4&amp;"-"&amp;AE$5,IF(COUNTIF($K$6:$K312,"="&amp;$K312)&gt;5,"",$J312),"")</f>
        <v/>
      </c>
      <c r="AF312" s="34" t="str">
        <f>IF($K312=AF$4&amp;"-"&amp;AF$5,IF(COUNTIF($K$6:$K312,"="&amp;$K312)&gt;5,"",$J312),"")</f>
        <v/>
      </c>
      <c r="AG312" s="35" t="str">
        <f>IF($K312=AG$4&amp;"-"&amp;AG$5,IF(COUNTIF($K$6:$K312,"="&amp;$K312)&gt;5,"",$J312),"")</f>
        <v/>
      </c>
      <c r="AH312" s="34" t="str">
        <f>IF($K312=AH$4&amp;"-"&amp;AH$5,IF(COUNTIF($K$6:$K312,"="&amp;$K312)&gt;5,"",$J312),"")</f>
        <v/>
      </c>
      <c r="AI312" s="35" t="str">
        <f>IF($K312=AI$4&amp;"-"&amp;AI$5,IF(COUNTIF($K$6:$K312,"="&amp;$K312)&gt;5,"",$J312),"")</f>
        <v/>
      </c>
      <c r="AJ312" s="34" t="str">
        <f>IF($K312=AJ$4&amp;"-"&amp;AJ$5,IF(COUNTIF($K$6:$K312,"="&amp;$K312)&gt;5,"",$J312),"")</f>
        <v/>
      </c>
      <c r="AK312" s="35" t="str">
        <f>IF($K312=AK$4&amp;"-"&amp;AK$5,IF(COUNTIF($K$6:$K312,"="&amp;$K312)&gt;5,"",$J312),"")</f>
        <v/>
      </c>
      <c r="AL312" s="34" t="str">
        <f>IF($K312=AL$4&amp;"-"&amp;AL$5,IF(COUNTIF($K$6:$K312,"="&amp;$K312)&gt;5,"",$J312),"")</f>
        <v/>
      </c>
      <c r="AM312" s="33" t="str">
        <f>IF($K312=AM$4&amp;"-"&amp;AM$5,IF(COUNTIF($K$6:$K312,"="&amp;$K312)&gt;5,"",$J312),"")</f>
        <v/>
      </c>
      <c r="AO312" s="12"/>
      <c r="AP312" s="12"/>
      <c r="AQ312" s="18"/>
      <c r="AR312" s="12"/>
      <c r="AS312" s="16"/>
      <c r="AT312" s="12"/>
      <c r="AU312" s="12"/>
      <c r="AV312" s="12"/>
      <c r="AW312" s="12"/>
      <c r="AX312" s="12"/>
    </row>
    <row r="313" spans="1:50" hidden="1" x14ac:dyDescent="0.25">
      <c r="A313" s="26">
        <v>308</v>
      </c>
      <c r="B313" s="51">
        <v>282</v>
      </c>
      <c r="C313" s="10" t="s">
        <v>772</v>
      </c>
      <c r="D313" s="3" t="s">
        <v>181</v>
      </c>
      <c r="E313" s="4" t="s">
        <v>4</v>
      </c>
      <c r="F313" s="55" t="b">
        <v>1</v>
      </c>
      <c r="G313" s="4" t="s">
        <v>13</v>
      </c>
      <c r="H313" s="4">
        <f>COUNTIF(G$6:G313,G313)</f>
        <v>103</v>
      </c>
      <c r="I313" s="53" t="str">
        <f t="shared" si="10"/>
        <v>F</v>
      </c>
      <c r="J313" s="53">
        <f>IF(I313="","",COUNTIF(I$6:I313,I313))</f>
        <v>96</v>
      </c>
      <c r="K313" s="29" t="str">
        <f t="shared" si="11"/>
        <v>NJ-F</v>
      </c>
      <c r="L313" s="32" t="str">
        <f>IF($K313=L$4&amp;"-"&amp;L$5,IF(COUNTIF($K$6:$K313,"="&amp;$K313)&gt;5,"",$H313),"")</f>
        <v/>
      </c>
      <c r="M313" s="35" t="str">
        <f>IF($K313=M$4&amp;"-"&amp;M$5,IF(COUNTIF($K$6:$K313,"="&amp;$K313)&gt;5,"",$H313),"")</f>
        <v/>
      </c>
      <c r="N313" s="34" t="str">
        <f>IF($K313=N$4&amp;"-"&amp;N$5,IF(COUNTIF($K$6:$K313,"="&amp;$K313)&gt;5,"",$H313),"")</f>
        <v/>
      </c>
      <c r="O313" s="35" t="str">
        <f>IF($K313=O$4&amp;"-"&amp;O$5,IF(COUNTIF($K$6:$K313,"="&amp;$K313)&gt;5,"",$H313),"")</f>
        <v/>
      </c>
      <c r="P313" s="34" t="str">
        <f>IF($K313=P$4&amp;"-"&amp;P$5,IF(COUNTIF($K$6:$K313,"="&amp;$K313)&gt;5,"",$H313),"")</f>
        <v/>
      </c>
      <c r="Q313" s="35" t="str">
        <f>IF($K313=Q$4&amp;"-"&amp;Q$5,IF(COUNTIF($K$6:$K313,"="&amp;$K313)&gt;5,"",$H313),"")</f>
        <v/>
      </c>
      <c r="R313" s="34" t="str">
        <f>IF($K313=R$4&amp;"-"&amp;R$5,IF(COUNTIF($K$6:$K313,"="&amp;$K313)&gt;5,"",$H313),"")</f>
        <v/>
      </c>
      <c r="S313" s="35" t="str">
        <f>IF($K313=S$4&amp;"-"&amp;S$5,IF(COUNTIF($K$6:$K313,"="&amp;$K313)&gt;5,"",$H313),"")</f>
        <v/>
      </c>
      <c r="T313" s="34" t="str">
        <f>IF($K313=T$4&amp;"-"&amp;T$5,IF(COUNTIF($K$6:$K313,"="&amp;$K313)&gt;5,"",$H313),"")</f>
        <v/>
      </c>
      <c r="U313" s="35" t="str">
        <f>IF($K313=U$4&amp;"-"&amp;U$5,IF(COUNTIF($K$6:$K313,"="&amp;$K313)&gt;5,"",$H313),"")</f>
        <v/>
      </c>
      <c r="V313" s="34" t="str">
        <f>IF($K313=V$4&amp;"-"&amp;V$5,IF(COUNTIF($K$6:$K313,"="&amp;$K313)&gt;5,"",$H313),"")</f>
        <v/>
      </c>
      <c r="W313" s="35" t="str">
        <f>IF($K313=W$4&amp;"-"&amp;W$5,IF(COUNTIF($K$6:$K313,"="&amp;$K313)&gt;5,"",$H313),"")</f>
        <v/>
      </c>
      <c r="X313" s="34" t="str">
        <f>IF($K313=X$4&amp;"-"&amp;X$5,IF(COUNTIF($K$6:$K313,"="&amp;$K313)&gt;5,"",$H313),"")</f>
        <v/>
      </c>
      <c r="Y313" s="35" t="str">
        <f>IF($K313=Y$4&amp;"-"&amp;Y$5,IF(COUNTIF($K$6:$K313,"="&amp;$K313)&gt;5,"",$H313),"")</f>
        <v/>
      </c>
      <c r="Z313" s="34" t="str">
        <f>IF($K313=Z$4&amp;"-"&amp;Z$5,IF(COUNTIF($K$6:$K313,"="&amp;$K313)&gt;5,"",$H313),"")</f>
        <v/>
      </c>
      <c r="AA313" s="33" t="str">
        <f>IF($K313=AA$4&amp;"-"&amp;AA$5,IF(COUNTIF($K$6:$K313,"="&amp;$K313)&gt;5,"",$H313),"")</f>
        <v/>
      </c>
      <c r="AB313" s="32" t="str">
        <f>IF($K313=AB$4&amp;"-"&amp;AB$5,IF(COUNTIF($K$6:$K313,"="&amp;$K313)&gt;5,"",$J313),"")</f>
        <v/>
      </c>
      <c r="AC313" s="35" t="str">
        <f>IF($K313=AC$4&amp;"-"&amp;AC$5,IF(COUNTIF($K$6:$K313,"="&amp;$K313)&gt;5,"",$J313),"")</f>
        <v/>
      </c>
      <c r="AD313" s="34" t="str">
        <f>IF($K313=AD$4&amp;"-"&amp;AD$5,IF(COUNTIF($K$6:$K313,"="&amp;$K313)&gt;5,"",$J313),"")</f>
        <v/>
      </c>
      <c r="AE313" s="35" t="str">
        <f>IF($K313=AE$4&amp;"-"&amp;AE$5,IF(COUNTIF($K$6:$K313,"="&amp;$K313)&gt;5,"",$J313),"")</f>
        <v/>
      </c>
      <c r="AF313" s="34" t="str">
        <f>IF($K313=AF$4&amp;"-"&amp;AF$5,IF(COUNTIF($K$6:$K313,"="&amp;$K313)&gt;5,"",$J313),"")</f>
        <v/>
      </c>
      <c r="AG313" s="35" t="str">
        <f>IF($K313=AG$4&amp;"-"&amp;AG$5,IF(COUNTIF($K$6:$K313,"="&amp;$K313)&gt;5,"",$J313),"")</f>
        <v/>
      </c>
      <c r="AH313" s="34" t="str">
        <f>IF($K313=AH$4&amp;"-"&amp;AH$5,IF(COUNTIF($K$6:$K313,"="&amp;$K313)&gt;5,"",$J313),"")</f>
        <v/>
      </c>
      <c r="AI313" s="35" t="str">
        <f>IF($K313=AI$4&amp;"-"&amp;AI$5,IF(COUNTIF($K$6:$K313,"="&amp;$K313)&gt;5,"",$J313),"")</f>
        <v/>
      </c>
      <c r="AJ313" s="34" t="str">
        <f>IF($K313=AJ$4&amp;"-"&amp;AJ$5,IF(COUNTIF($K$6:$K313,"="&amp;$K313)&gt;5,"",$J313),"")</f>
        <v/>
      </c>
      <c r="AK313" s="35" t="str">
        <f>IF($K313=AK$4&amp;"-"&amp;AK$5,IF(COUNTIF($K$6:$K313,"="&amp;$K313)&gt;5,"",$J313),"")</f>
        <v/>
      </c>
      <c r="AL313" s="34" t="str">
        <f>IF($K313=AL$4&amp;"-"&amp;AL$5,IF(COUNTIF($K$6:$K313,"="&amp;$K313)&gt;5,"",$J313),"")</f>
        <v/>
      </c>
      <c r="AM313" s="33" t="str">
        <f>IF($K313=AM$4&amp;"-"&amp;AM$5,IF(COUNTIF($K$6:$K313,"="&amp;$K313)&gt;5,"",$J313),"")</f>
        <v/>
      </c>
      <c r="AO313" s="12"/>
      <c r="AP313" s="12"/>
      <c r="AQ313" s="18"/>
      <c r="AR313" s="12"/>
      <c r="AS313" s="16"/>
      <c r="AT313" s="12"/>
      <c r="AU313" s="12"/>
      <c r="AV313" s="12"/>
      <c r="AW313" s="12"/>
      <c r="AX313" s="12"/>
    </row>
    <row r="314" spans="1:50" hidden="1" x14ac:dyDescent="0.25">
      <c r="A314" s="27">
        <v>309</v>
      </c>
      <c r="B314" s="51">
        <v>283</v>
      </c>
      <c r="C314" s="10" t="s">
        <v>773</v>
      </c>
      <c r="D314" s="3" t="s">
        <v>208</v>
      </c>
      <c r="E314" s="4" t="s">
        <v>4</v>
      </c>
      <c r="F314" s="51" t="b">
        <v>1</v>
      </c>
      <c r="G314" s="4" t="s">
        <v>13</v>
      </c>
      <c r="H314" s="4">
        <f>COUNTIF(G$6:G314,G314)</f>
        <v>104</v>
      </c>
      <c r="I314" s="53" t="str">
        <f t="shared" si="10"/>
        <v>F</v>
      </c>
      <c r="J314" s="53">
        <f>IF(I314="","",COUNTIF(I$6:I314,I314))</f>
        <v>97</v>
      </c>
      <c r="K314" s="29" t="str">
        <f t="shared" si="11"/>
        <v>NJ-F</v>
      </c>
      <c r="L314" s="32" t="str">
        <f>IF($K314=L$4&amp;"-"&amp;L$5,IF(COUNTIF($K$6:$K314,"="&amp;$K314)&gt;5,"",$H314),"")</f>
        <v/>
      </c>
      <c r="M314" s="35" t="str">
        <f>IF($K314=M$4&amp;"-"&amp;M$5,IF(COUNTIF($K$6:$K314,"="&amp;$K314)&gt;5,"",$H314),"")</f>
        <v/>
      </c>
      <c r="N314" s="34" t="str">
        <f>IF($K314=N$4&amp;"-"&amp;N$5,IF(COUNTIF($K$6:$K314,"="&amp;$K314)&gt;5,"",$H314),"")</f>
        <v/>
      </c>
      <c r="O314" s="35" t="str">
        <f>IF($K314=O$4&amp;"-"&amp;O$5,IF(COUNTIF($K$6:$K314,"="&amp;$K314)&gt;5,"",$H314),"")</f>
        <v/>
      </c>
      <c r="P314" s="34" t="str">
        <f>IF($K314=P$4&amp;"-"&amp;P$5,IF(COUNTIF($K$6:$K314,"="&amp;$K314)&gt;5,"",$H314),"")</f>
        <v/>
      </c>
      <c r="Q314" s="35" t="str">
        <f>IF($K314=Q$4&amp;"-"&amp;Q$5,IF(COUNTIF($K$6:$K314,"="&amp;$K314)&gt;5,"",$H314),"")</f>
        <v/>
      </c>
      <c r="R314" s="34" t="str">
        <f>IF($K314=R$4&amp;"-"&amp;R$5,IF(COUNTIF($K$6:$K314,"="&amp;$K314)&gt;5,"",$H314),"")</f>
        <v/>
      </c>
      <c r="S314" s="35" t="str">
        <f>IF($K314=S$4&amp;"-"&amp;S$5,IF(COUNTIF($K$6:$K314,"="&amp;$K314)&gt;5,"",$H314),"")</f>
        <v/>
      </c>
      <c r="T314" s="34" t="str">
        <f>IF($K314=T$4&amp;"-"&amp;T$5,IF(COUNTIF($K$6:$K314,"="&amp;$K314)&gt;5,"",$H314),"")</f>
        <v/>
      </c>
      <c r="U314" s="35" t="str">
        <f>IF($K314=U$4&amp;"-"&amp;U$5,IF(COUNTIF($K$6:$K314,"="&amp;$K314)&gt;5,"",$H314),"")</f>
        <v/>
      </c>
      <c r="V314" s="34" t="str">
        <f>IF($K314=V$4&amp;"-"&amp;V$5,IF(COUNTIF($K$6:$K314,"="&amp;$K314)&gt;5,"",$H314),"")</f>
        <v/>
      </c>
      <c r="W314" s="35" t="str">
        <f>IF($K314=W$4&amp;"-"&amp;W$5,IF(COUNTIF($K$6:$K314,"="&amp;$K314)&gt;5,"",$H314),"")</f>
        <v/>
      </c>
      <c r="X314" s="34" t="str">
        <f>IF($K314=X$4&amp;"-"&amp;X$5,IF(COUNTIF($K$6:$K314,"="&amp;$K314)&gt;5,"",$H314),"")</f>
        <v/>
      </c>
      <c r="Y314" s="35" t="str">
        <f>IF($K314=Y$4&amp;"-"&amp;Y$5,IF(COUNTIF($K$6:$K314,"="&amp;$K314)&gt;5,"",$H314),"")</f>
        <v/>
      </c>
      <c r="Z314" s="34" t="str">
        <f>IF($K314=Z$4&amp;"-"&amp;Z$5,IF(COUNTIF($K$6:$K314,"="&amp;$K314)&gt;5,"",$H314),"")</f>
        <v/>
      </c>
      <c r="AA314" s="33" t="str">
        <f>IF($K314=AA$4&amp;"-"&amp;AA$5,IF(COUNTIF($K$6:$K314,"="&amp;$K314)&gt;5,"",$H314),"")</f>
        <v/>
      </c>
      <c r="AB314" s="32" t="str">
        <f>IF($K314=AB$4&amp;"-"&amp;AB$5,IF(COUNTIF($K$6:$K314,"="&amp;$K314)&gt;5,"",$J314),"")</f>
        <v/>
      </c>
      <c r="AC314" s="35" t="str">
        <f>IF($K314=AC$4&amp;"-"&amp;AC$5,IF(COUNTIF($K$6:$K314,"="&amp;$K314)&gt;5,"",$J314),"")</f>
        <v/>
      </c>
      <c r="AD314" s="34" t="str">
        <f>IF($K314=AD$4&amp;"-"&amp;AD$5,IF(COUNTIF($K$6:$K314,"="&amp;$K314)&gt;5,"",$J314),"")</f>
        <v/>
      </c>
      <c r="AE314" s="35" t="str">
        <f>IF($K314=AE$4&amp;"-"&amp;AE$5,IF(COUNTIF($K$6:$K314,"="&amp;$K314)&gt;5,"",$J314),"")</f>
        <v/>
      </c>
      <c r="AF314" s="34" t="str">
        <f>IF($K314=AF$4&amp;"-"&amp;AF$5,IF(COUNTIF($K$6:$K314,"="&amp;$K314)&gt;5,"",$J314),"")</f>
        <v/>
      </c>
      <c r="AG314" s="35" t="str">
        <f>IF($K314=AG$4&amp;"-"&amp;AG$5,IF(COUNTIF($K$6:$K314,"="&amp;$K314)&gt;5,"",$J314),"")</f>
        <v/>
      </c>
      <c r="AH314" s="34" t="str">
        <f>IF($K314=AH$4&amp;"-"&amp;AH$5,IF(COUNTIF($K$6:$K314,"="&amp;$K314)&gt;5,"",$J314),"")</f>
        <v/>
      </c>
      <c r="AI314" s="35" t="str">
        <f>IF($K314=AI$4&amp;"-"&amp;AI$5,IF(COUNTIF($K$6:$K314,"="&amp;$K314)&gt;5,"",$J314),"")</f>
        <v/>
      </c>
      <c r="AJ314" s="34" t="str">
        <f>IF($K314=AJ$4&amp;"-"&amp;AJ$5,IF(COUNTIF($K$6:$K314,"="&amp;$K314)&gt;5,"",$J314),"")</f>
        <v/>
      </c>
      <c r="AK314" s="35" t="str">
        <f>IF($K314=AK$4&amp;"-"&amp;AK$5,IF(COUNTIF($K$6:$K314,"="&amp;$K314)&gt;5,"",$J314),"")</f>
        <v/>
      </c>
      <c r="AL314" s="34" t="str">
        <f>IF($K314=AL$4&amp;"-"&amp;AL$5,IF(COUNTIF($K$6:$K314,"="&amp;$K314)&gt;5,"",$J314),"")</f>
        <v/>
      </c>
      <c r="AM314" s="33" t="str">
        <f>IF($K314=AM$4&amp;"-"&amp;AM$5,IF(COUNTIF($K$6:$K314,"="&amp;$K314)&gt;5,"",$J314),"")</f>
        <v/>
      </c>
      <c r="AO314" s="12"/>
      <c r="AP314" s="12"/>
      <c r="AQ314" s="18"/>
      <c r="AR314" s="12"/>
      <c r="AS314" s="16"/>
      <c r="AT314" s="12"/>
      <c r="AU314" s="12"/>
      <c r="AV314" s="12"/>
      <c r="AW314" s="12"/>
      <c r="AX314" s="12"/>
    </row>
    <row r="315" spans="1:50" x14ac:dyDescent="0.25">
      <c r="A315" s="26">
        <v>310</v>
      </c>
      <c r="B315" s="51">
        <v>284</v>
      </c>
      <c r="C315" s="10" t="s">
        <v>774</v>
      </c>
      <c r="D315" s="3" t="s">
        <v>680</v>
      </c>
      <c r="E315" s="4" t="s">
        <v>3</v>
      </c>
      <c r="F315" s="55" t="b">
        <v>1</v>
      </c>
      <c r="G315" s="4" t="s">
        <v>13</v>
      </c>
      <c r="H315" s="4">
        <f>COUNTIF(G$6:G315,G315)</f>
        <v>105</v>
      </c>
      <c r="I315" s="53" t="str">
        <f t="shared" si="10"/>
        <v>F</v>
      </c>
      <c r="J315" s="53">
        <f>IF(I315="","",COUNTIF(I$6:I315,I315))</f>
        <v>98</v>
      </c>
      <c r="K315" s="29" t="str">
        <f t="shared" si="11"/>
        <v>HRC-F</v>
      </c>
      <c r="L315" s="32" t="str">
        <f>IF($K315=L$4&amp;"-"&amp;L$5,IF(COUNTIF($K$6:$K315,"="&amp;$K315)&gt;5,"",$H315),"")</f>
        <v/>
      </c>
      <c r="M315" s="35" t="str">
        <f>IF($K315=M$4&amp;"-"&amp;M$5,IF(COUNTIF($K$6:$K315,"="&amp;$K315)&gt;5,"",$H315),"")</f>
        <v/>
      </c>
      <c r="N315" s="34" t="str">
        <f>IF($K315=N$4&amp;"-"&amp;N$5,IF(COUNTIF($K$6:$K315,"="&amp;$K315)&gt;5,"",$H315),"")</f>
        <v/>
      </c>
      <c r="O315" s="35" t="str">
        <f>IF($K315=O$4&amp;"-"&amp;O$5,IF(COUNTIF($K$6:$K315,"="&amp;$K315)&gt;5,"",$H315),"")</f>
        <v/>
      </c>
      <c r="P315" s="34" t="str">
        <f>IF($K315=P$4&amp;"-"&amp;P$5,IF(COUNTIF($K$6:$K315,"="&amp;$K315)&gt;5,"",$H315),"")</f>
        <v/>
      </c>
      <c r="Q315" s="35" t="str">
        <f>IF($K315=Q$4&amp;"-"&amp;Q$5,IF(COUNTIF($K$6:$K315,"="&amp;$K315)&gt;5,"",$H315),"")</f>
        <v/>
      </c>
      <c r="R315" s="34" t="str">
        <f>IF($K315=R$4&amp;"-"&amp;R$5,IF(COUNTIF($K$6:$K315,"="&amp;$K315)&gt;5,"",$H315),"")</f>
        <v/>
      </c>
      <c r="S315" s="35" t="str">
        <f>IF($K315=S$4&amp;"-"&amp;S$5,IF(COUNTIF($K$6:$K315,"="&amp;$K315)&gt;5,"",$H315),"")</f>
        <v/>
      </c>
      <c r="T315" s="34" t="str">
        <f>IF($K315=T$4&amp;"-"&amp;T$5,IF(COUNTIF($K$6:$K315,"="&amp;$K315)&gt;5,"",$H315),"")</f>
        <v/>
      </c>
      <c r="U315" s="35" t="str">
        <f>IF($K315=U$4&amp;"-"&amp;U$5,IF(COUNTIF($K$6:$K315,"="&amp;$K315)&gt;5,"",$H315),"")</f>
        <v/>
      </c>
      <c r="V315" s="34" t="str">
        <f>IF($K315=V$4&amp;"-"&amp;V$5,IF(COUNTIF($K$6:$K315,"="&amp;$K315)&gt;5,"",$H315),"")</f>
        <v/>
      </c>
      <c r="W315" s="35" t="str">
        <f>IF($K315=W$4&amp;"-"&amp;W$5,IF(COUNTIF($K$6:$K315,"="&amp;$K315)&gt;5,"",$H315),"")</f>
        <v/>
      </c>
      <c r="X315" s="34" t="str">
        <f>IF($K315=X$4&amp;"-"&amp;X$5,IF(COUNTIF($K$6:$K315,"="&amp;$K315)&gt;5,"",$H315),"")</f>
        <v/>
      </c>
      <c r="Y315" s="35" t="str">
        <f>IF($K315=Y$4&amp;"-"&amp;Y$5,IF(COUNTIF($K$6:$K315,"="&amp;$K315)&gt;5,"",$H315),"")</f>
        <v/>
      </c>
      <c r="Z315" s="34" t="str">
        <f>IF($K315=Z$4&amp;"-"&amp;Z$5,IF(COUNTIF($K$6:$K315,"="&amp;$K315)&gt;5,"",$H315),"")</f>
        <v/>
      </c>
      <c r="AA315" s="33" t="str">
        <f>IF($K315=AA$4&amp;"-"&amp;AA$5,IF(COUNTIF($K$6:$K315,"="&amp;$K315)&gt;5,"",$H315),"")</f>
        <v/>
      </c>
      <c r="AB315" s="32" t="str">
        <f>IF($K315=AB$4&amp;"-"&amp;AB$5,IF(COUNTIF($K$6:$K315,"="&amp;$K315)&gt;5,"",$J315),"")</f>
        <v/>
      </c>
      <c r="AC315" s="35" t="str">
        <f>IF($K315=AC$4&amp;"-"&amp;AC$5,IF(COUNTIF($K$6:$K315,"="&amp;$K315)&gt;5,"",$J315),"")</f>
        <v/>
      </c>
      <c r="AD315" s="34" t="str">
        <f>IF($K315=AD$4&amp;"-"&amp;AD$5,IF(COUNTIF($K$6:$K315,"="&amp;$K315)&gt;5,"",$J315),"")</f>
        <v/>
      </c>
      <c r="AE315" s="35" t="str">
        <f>IF($K315=AE$4&amp;"-"&amp;AE$5,IF(COUNTIF($K$6:$K315,"="&amp;$K315)&gt;5,"",$J315),"")</f>
        <v/>
      </c>
      <c r="AF315" s="34" t="str">
        <f>IF($K315=AF$4&amp;"-"&amp;AF$5,IF(COUNTIF($K$6:$K315,"="&amp;$K315)&gt;5,"",$J315),"")</f>
        <v/>
      </c>
      <c r="AG315" s="35" t="str">
        <f>IF($K315=AG$4&amp;"-"&amp;AG$5,IF(COUNTIF($K$6:$K315,"="&amp;$K315)&gt;5,"",$J315),"")</f>
        <v/>
      </c>
      <c r="AH315" s="34" t="str">
        <f>IF($K315=AH$4&amp;"-"&amp;AH$5,IF(COUNTIF($K$6:$K315,"="&amp;$K315)&gt;5,"",$J315),"")</f>
        <v/>
      </c>
      <c r="AI315" s="35" t="str">
        <f>IF($K315=AI$4&amp;"-"&amp;AI$5,IF(COUNTIF($K$6:$K315,"="&amp;$K315)&gt;5,"",$J315),"")</f>
        <v/>
      </c>
      <c r="AJ315" s="34" t="str">
        <f>IF($K315=AJ$4&amp;"-"&amp;AJ$5,IF(COUNTIF($K$6:$K315,"="&amp;$K315)&gt;5,"",$J315),"")</f>
        <v/>
      </c>
      <c r="AK315" s="35" t="str">
        <f>IF($K315=AK$4&amp;"-"&amp;AK$5,IF(COUNTIF($K$6:$K315,"="&amp;$K315)&gt;5,"",$J315),"")</f>
        <v/>
      </c>
      <c r="AL315" s="34" t="str">
        <f>IF($K315=AL$4&amp;"-"&amp;AL$5,IF(COUNTIF($K$6:$K315,"="&amp;$K315)&gt;5,"",$J315),"")</f>
        <v/>
      </c>
      <c r="AM315" s="33" t="str">
        <f>IF($K315=AM$4&amp;"-"&amp;AM$5,IF(COUNTIF($K$6:$K315,"="&amp;$K315)&gt;5,"",$J315),"")</f>
        <v/>
      </c>
      <c r="AO315" s="12"/>
      <c r="AP315" s="12"/>
      <c r="AQ315" s="18"/>
      <c r="AR315" s="12"/>
      <c r="AS315" s="16"/>
      <c r="AT315" s="12"/>
      <c r="AU315" s="12"/>
      <c r="AV315" s="12"/>
      <c r="AW315" s="12"/>
      <c r="AX315" s="12"/>
    </row>
    <row r="316" spans="1:50" x14ac:dyDescent="0.25">
      <c r="A316" s="27">
        <v>311</v>
      </c>
      <c r="B316" s="51">
        <v>285</v>
      </c>
      <c r="C316" s="10" t="s">
        <v>595</v>
      </c>
      <c r="D316" s="3" t="s">
        <v>231</v>
      </c>
      <c r="E316" s="4" t="s">
        <v>3</v>
      </c>
      <c r="F316" s="51" t="b">
        <v>1</v>
      </c>
      <c r="G316" s="4" t="s">
        <v>13</v>
      </c>
      <c r="H316" s="4">
        <f>COUNTIF(G$6:G316,G316)</f>
        <v>106</v>
      </c>
      <c r="I316" s="53" t="str">
        <f t="shared" si="10"/>
        <v>F</v>
      </c>
      <c r="J316" s="53">
        <f>IF(I316="","",COUNTIF(I$6:I316,I316))</f>
        <v>99</v>
      </c>
      <c r="K316" s="29" t="str">
        <f t="shared" si="11"/>
        <v>HRC-F</v>
      </c>
      <c r="L316" s="32" t="str">
        <f>IF($K316=L$4&amp;"-"&amp;L$5,IF(COUNTIF($K$6:$K316,"="&amp;$K316)&gt;5,"",$H316),"")</f>
        <v/>
      </c>
      <c r="M316" s="35" t="str">
        <f>IF($K316=M$4&amp;"-"&amp;M$5,IF(COUNTIF($K$6:$K316,"="&amp;$K316)&gt;5,"",$H316),"")</f>
        <v/>
      </c>
      <c r="N316" s="34" t="str">
        <f>IF($K316=N$4&amp;"-"&amp;N$5,IF(COUNTIF($K$6:$K316,"="&amp;$K316)&gt;5,"",$H316),"")</f>
        <v/>
      </c>
      <c r="O316" s="35" t="str">
        <f>IF($K316=O$4&amp;"-"&amp;O$5,IF(COUNTIF($K$6:$K316,"="&amp;$K316)&gt;5,"",$H316),"")</f>
        <v/>
      </c>
      <c r="P316" s="34" t="str">
        <f>IF($K316=P$4&amp;"-"&amp;P$5,IF(COUNTIF($K$6:$K316,"="&amp;$K316)&gt;5,"",$H316),"")</f>
        <v/>
      </c>
      <c r="Q316" s="35" t="str">
        <f>IF($K316=Q$4&amp;"-"&amp;Q$5,IF(COUNTIF($K$6:$K316,"="&amp;$K316)&gt;5,"",$H316),"")</f>
        <v/>
      </c>
      <c r="R316" s="34" t="str">
        <f>IF($K316=R$4&amp;"-"&amp;R$5,IF(COUNTIF($K$6:$K316,"="&amp;$K316)&gt;5,"",$H316),"")</f>
        <v/>
      </c>
      <c r="S316" s="35" t="str">
        <f>IF($K316=S$4&amp;"-"&amp;S$5,IF(COUNTIF($K$6:$K316,"="&amp;$K316)&gt;5,"",$H316),"")</f>
        <v/>
      </c>
      <c r="T316" s="34" t="str">
        <f>IF($K316=T$4&amp;"-"&amp;T$5,IF(COUNTIF($K$6:$K316,"="&amp;$K316)&gt;5,"",$H316),"")</f>
        <v/>
      </c>
      <c r="U316" s="35" t="str">
        <f>IF($K316=U$4&amp;"-"&amp;U$5,IF(COUNTIF($K$6:$K316,"="&amp;$K316)&gt;5,"",$H316),"")</f>
        <v/>
      </c>
      <c r="V316" s="34" t="str">
        <f>IF($K316=V$4&amp;"-"&amp;V$5,IF(COUNTIF($K$6:$K316,"="&amp;$K316)&gt;5,"",$H316),"")</f>
        <v/>
      </c>
      <c r="W316" s="35" t="str">
        <f>IF($K316=W$4&amp;"-"&amp;W$5,IF(COUNTIF($K$6:$K316,"="&amp;$K316)&gt;5,"",$H316),"")</f>
        <v/>
      </c>
      <c r="X316" s="34" t="str">
        <f>IF($K316=X$4&amp;"-"&amp;X$5,IF(COUNTIF($K$6:$K316,"="&amp;$K316)&gt;5,"",$H316),"")</f>
        <v/>
      </c>
      <c r="Y316" s="35" t="str">
        <f>IF($K316=Y$4&amp;"-"&amp;Y$5,IF(COUNTIF($K$6:$K316,"="&amp;$K316)&gt;5,"",$H316),"")</f>
        <v/>
      </c>
      <c r="Z316" s="34" t="str">
        <f>IF($K316=Z$4&amp;"-"&amp;Z$5,IF(COUNTIF($K$6:$K316,"="&amp;$K316)&gt;5,"",$H316),"")</f>
        <v/>
      </c>
      <c r="AA316" s="33" t="str">
        <f>IF($K316=AA$4&amp;"-"&amp;AA$5,IF(COUNTIF($K$6:$K316,"="&amp;$K316)&gt;5,"",$H316),"")</f>
        <v/>
      </c>
      <c r="AB316" s="32" t="str">
        <f>IF($K316=AB$4&amp;"-"&amp;AB$5,IF(COUNTIF($K$6:$K316,"="&amp;$K316)&gt;5,"",$J316),"")</f>
        <v/>
      </c>
      <c r="AC316" s="35" t="str">
        <f>IF($K316=AC$4&amp;"-"&amp;AC$5,IF(COUNTIF($K$6:$K316,"="&amp;$K316)&gt;5,"",$J316),"")</f>
        <v/>
      </c>
      <c r="AD316" s="34" t="str">
        <f>IF($K316=AD$4&amp;"-"&amp;AD$5,IF(COUNTIF($K$6:$K316,"="&amp;$K316)&gt;5,"",$J316),"")</f>
        <v/>
      </c>
      <c r="AE316" s="35" t="str">
        <f>IF($K316=AE$4&amp;"-"&amp;AE$5,IF(COUNTIF($K$6:$K316,"="&amp;$K316)&gt;5,"",$J316),"")</f>
        <v/>
      </c>
      <c r="AF316" s="34" t="str">
        <f>IF($K316=AF$4&amp;"-"&amp;AF$5,IF(COUNTIF($K$6:$K316,"="&amp;$K316)&gt;5,"",$J316),"")</f>
        <v/>
      </c>
      <c r="AG316" s="35" t="str">
        <f>IF($K316=AG$4&amp;"-"&amp;AG$5,IF(COUNTIF($K$6:$K316,"="&amp;$K316)&gt;5,"",$J316),"")</f>
        <v/>
      </c>
      <c r="AH316" s="34" t="str">
        <f>IF($K316=AH$4&amp;"-"&amp;AH$5,IF(COUNTIF($K$6:$K316,"="&amp;$K316)&gt;5,"",$J316),"")</f>
        <v/>
      </c>
      <c r="AI316" s="35" t="str">
        <f>IF($K316=AI$4&amp;"-"&amp;AI$5,IF(COUNTIF($K$6:$K316,"="&amp;$K316)&gt;5,"",$J316),"")</f>
        <v/>
      </c>
      <c r="AJ316" s="34" t="str">
        <f>IF($K316=AJ$4&amp;"-"&amp;AJ$5,IF(COUNTIF($K$6:$K316,"="&amp;$K316)&gt;5,"",$J316),"")</f>
        <v/>
      </c>
      <c r="AK316" s="35" t="str">
        <f>IF($K316=AK$4&amp;"-"&amp;AK$5,IF(COUNTIF($K$6:$K316,"="&amp;$K316)&gt;5,"",$J316),"")</f>
        <v/>
      </c>
      <c r="AL316" s="34" t="str">
        <f>IF($K316=AL$4&amp;"-"&amp;AL$5,IF(COUNTIF($K$6:$K316,"="&amp;$K316)&gt;5,"",$J316),"")</f>
        <v/>
      </c>
      <c r="AM316" s="33" t="str">
        <f>IF($K316=AM$4&amp;"-"&amp;AM$5,IF(COUNTIF($K$6:$K316,"="&amp;$K316)&gt;5,"",$J316),"")</f>
        <v/>
      </c>
      <c r="AO316" s="12"/>
      <c r="AP316" s="12"/>
      <c r="AQ316" s="18"/>
      <c r="AR316" s="12"/>
      <c r="AS316" s="16"/>
      <c r="AT316" s="12"/>
      <c r="AU316" s="12"/>
      <c r="AV316" s="12"/>
      <c r="AW316" s="12"/>
      <c r="AX316" s="12"/>
    </row>
    <row r="317" spans="1:50" hidden="1" x14ac:dyDescent="0.25">
      <c r="A317" s="26">
        <v>312</v>
      </c>
      <c r="B317" s="51">
        <v>286</v>
      </c>
      <c r="C317" s="10" t="s">
        <v>595</v>
      </c>
      <c r="D317" s="3" t="s">
        <v>223</v>
      </c>
      <c r="E317" s="4" t="s">
        <v>0</v>
      </c>
      <c r="F317" s="55" t="b">
        <v>1</v>
      </c>
      <c r="G317" s="4" t="s">
        <v>13</v>
      </c>
      <c r="H317" s="4">
        <f>COUNTIF(G$6:G317,G317)</f>
        <v>107</v>
      </c>
      <c r="I317" s="53" t="str">
        <f t="shared" si="10"/>
        <v>F</v>
      </c>
      <c r="J317" s="53">
        <f>IF(I317="","",COUNTIF(I$6:I317,I317))</f>
        <v>100</v>
      </c>
      <c r="K317" s="29" t="str">
        <f t="shared" si="11"/>
        <v>C&amp;C-F</v>
      </c>
      <c r="L317" s="32" t="str">
        <f>IF($K317=L$4&amp;"-"&amp;L$5,IF(COUNTIF($K$6:$K317,"="&amp;$K317)&gt;5,"",$H317),"")</f>
        <v/>
      </c>
      <c r="M317" s="35" t="str">
        <f>IF($K317=M$4&amp;"-"&amp;M$5,IF(COUNTIF($K$6:$K317,"="&amp;$K317)&gt;5,"",$H317),"")</f>
        <v/>
      </c>
      <c r="N317" s="34" t="str">
        <f>IF($K317=N$4&amp;"-"&amp;N$5,IF(COUNTIF($K$6:$K317,"="&amp;$K317)&gt;5,"",$H317),"")</f>
        <v/>
      </c>
      <c r="O317" s="35" t="str">
        <f>IF($K317=O$4&amp;"-"&amp;O$5,IF(COUNTIF($K$6:$K317,"="&amp;$K317)&gt;5,"",$H317),"")</f>
        <v/>
      </c>
      <c r="P317" s="34" t="str">
        <f>IF($K317=P$4&amp;"-"&amp;P$5,IF(COUNTIF($K$6:$K317,"="&amp;$K317)&gt;5,"",$H317),"")</f>
        <v/>
      </c>
      <c r="Q317" s="35" t="str">
        <f>IF($K317=Q$4&amp;"-"&amp;Q$5,IF(COUNTIF($K$6:$K317,"="&amp;$K317)&gt;5,"",$H317),"")</f>
        <v/>
      </c>
      <c r="R317" s="34" t="str">
        <f>IF($K317=R$4&amp;"-"&amp;R$5,IF(COUNTIF($K$6:$K317,"="&amp;$K317)&gt;5,"",$H317),"")</f>
        <v/>
      </c>
      <c r="S317" s="35" t="str">
        <f>IF($K317=S$4&amp;"-"&amp;S$5,IF(COUNTIF($K$6:$K317,"="&amp;$K317)&gt;5,"",$H317),"")</f>
        <v/>
      </c>
      <c r="T317" s="34" t="str">
        <f>IF($K317=T$4&amp;"-"&amp;T$5,IF(COUNTIF($K$6:$K317,"="&amp;$K317)&gt;5,"",$H317),"")</f>
        <v/>
      </c>
      <c r="U317" s="35" t="str">
        <f>IF($K317=U$4&amp;"-"&amp;U$5,IF(COUNTIF($K$6:$K317,"="&amp;$K317)&gt;5,"",$H317),"")</f>
        <v/>
      </c>
      <c r="V317" s="34" t="str">
        <f>IF($K317=V$4&amp;"-"&amp;V$5,IF(COUNTIF($K$6:$K317,"="&amp;$K317)&gt;5,"",$H317),"")</f>
        <v/>
      </c>
      <c r="W317" s="35" t="str">
        <f>IF($K317=W$4&amp;"-"&amp;W$5,IF(COUNTIF($K$6:$K317,"="&amp;$K317)&gt;5,"",$H317),"")</f>
        <v/>
      </c>
      <c r="X317" s="34" t="str">
        <f>IF($K317=X$4&amp;"-"&amp;X$5,IF(COUNTIF($K$6:$K317,"="&amp;$K317)&gt;5,"",$H317),"")</f>
        <v/>
      </c>
      <c r="Y317" s="35" t="str">
        <f>IF($K317=Y$4&amp;"-"&amp;Y$5,IF(COUNTIF($K$6:$K317,"="&amp;$K317)&gt;5,"",$H317),"")</f>
        <v/>
      </c>
      <c r="Z317" s="34" t="str">
        <f>IF($K317=Z$4&amp;"-"&amp;Z$5,IF(COUNTIF($K$6:$K317,"="&amp;$K317)&gt;5,"",$H317),"")</f>
        <v/>
      </c>
      <c r="AA317" s="33" t="str">
        <f>IF($K317=AA$4&amp;"-"&amp;AA$5,IF(COUNTIF($K$6:$K317,"="&amp;$K317)&gt;5,"",$H317),"")</f>
        <v/>
      </c>
      <c r="AB317" s="32" t="str">
        <f>IF($K317=AB$4&amp;"-"&amp;AB$5,IF(COUNTIF($K$6:$K317,"="&amp;$K317)&gt;5,"",$J317),"")</f>
        <v/>
      </c>
      <c r="AC317" s="35" t="str">
        <f>IF($K317=AC$4&amp;"-"&amp;AC$5,IF(COUNTIF($K$6:$K317,"="&amp;$K317)&gt;5,"",$J317),"")</f>
        <v/>
      </c>
      <c r="AD317" s="34" t="str">
        <f>IF($K317=AD$4&amp;"-"&amp;AD$5,IF(COUNTIF($K$6:$K317,"="&amp;$K317)&gt;5,"",$J317),"")</f>
        <v/>
      </c>
      <c r="AE317" s="35" t="str">
        <f>IF($K317=AE$4&amp;"-"&amp;AE$5,IF(COUNTIF($K$6:$K317,"="&amp;$K317)&gt;5,"",$J317),"")</f>
        <v/>
      </c>
      <c r="AF317" s="34" t="str">
        <f>IF($K317=AF$4&amp;"-"&amp;AF$5,IF(COUNTIF($K$6:$K317,"="&amp;$K317)&gt;5,"",$J317),"")</f>
        <v/>
      </c>
      <c r="AG317" s="35" t="str">
        <f>IF($K317=AG$4&amp;"-"&amp;AG$5,IF(COUNTIF($K$6:$K317,"="&amp;$K317)&gt;5,"",$J317),"")</f>
        <v/>
      </c>
      <c r="AH317" s="34" t="str">
        <f>IF($K317=AH$4&amp;"-"&amp;AH$5,IF(COUNTIF($K$6:$K317,"="&amp;$K317)&gt;5,"",$J317),"")</f>
        <v/>
      </c>
      <c r="AI317" s="35" t="str">
        <f>IF($K317=AI$4&amp;"-"&amp;AI$5,IF(COUNTIF($K$6:$K317,"="&amp;$K317)&gt;5,"",$J317),"")</f>
        <v/>
      </c>
      <c r="AJ317" s="34" t="str">
        <f>IF($K317=AJ$4&amp;"-"&amp;AJ$5,IF(COUNTIF($K$6:$K317,"="&amp;$K317)&gt;5,"",$J317),"")</f>
        <v/>
      </c>
      <c r="AK317" s="35" t="str">
        <f>IF($K317=AK$4&amp;"-"&amp;AK$5,IF(COUNTIF($K$6:$K317,"="&amp;$K317)&gt;5,"",$J317),"")</f>
        <v/>
      </c>
      <c r="AL317" s="34" t="str">
        <f>IF($K317=AL$4&amp;"-"&amp;AL$5,IF(COUNTIF($K$6:$K317,"="&amp;$K317)&gt;5,"",$J317),"")</f>
        <v/>
      </c>
      <c r="AM317" s="33" t="str">
        <f>IF($K317=AM$4&amp;"-"&amp;AM$5,IF(COUNTIF($K$6:$K317,"="&amp;$K317)&gt;5,"",$J317),"")</f>
        <v/>
      </c>
      <c r="AO317" s="12"/>
      <c r="AP317" s="12"/>
      <c r="AQ317" s="18"/>
      <c r="AR317" s="12"/>
      <c r="AS317" s="16"/>
      <c r="AT317" s="12"/>
      <c r="AU317" s="12"/>
      <c r="AV317" s="12"/>
      <c r="AW317" s="12"/>
      <c r="AX317" s="12"/>
    </row>
    <row r="318" spans="1:50" x14ac:dyDescent="0.25">
      <c r="A318" s="27">
        <v>313</v>
      </c>
      <c r="B318" s="51">
        <v>287</v>
      </c>
      <c r="C318" s="10" t="s">
        <v>596</v>
      </c>
      <c r="D318" s="3" t="s">
        <v>198</v>
      </c>
      <c r="E318" s="4" t="s">
        <v>3</v>
      </c>
      <c r="F318" s="51" t="b">
        <v>1</v>
      </c>
      <c r="G318" s="4" t="s">
        <v>12</v>
      </c>
      <c r="H318" s="4">
        <f>COUNTIF(G$6:G318,G318)</f>
        <v>206</v>
      </c>
      <c r="I318" s="53" t="str">
        <f t="shared" si="10"/>
        <v>M</v>
      </c>
      <c r="J318" s="53">
        <f>IF(I318="","",COUNTIF(I$6:I318,I318))</f>
        <v>187</v>
      </c>
      <c r="K318" s="29" t="str">
        <f t="shared" si="11"/>
        <v>HRC-M</v>
      </c>
      <c r="L318" s="32" t="str">
        <f>IF($K318=L$4&amp;"-"&amp;L$5,IF(COUNTIF($K$6:$K318,"="&amp;$K318)&gt;5,"",$H318),"")</f>
        <v/>
      </c>
      <c r="M318" s="35" t="str">
        <f>IF($K318=M$4&amp;"-"&amp;M$5,IF(COUNTIF($K$6:$K318,"="&amp;$K318)&gt;5,"",$H318),"")</f>
        <v/>
      </c>
      <c r="N318" s="34" t="str">
        <f>IF($K318=N$4&amp;"-"&amp;N$5,IF(COUNTIF($K$6:$K318,"="&amp;$K318)&gt;5,"",$H318),"")</f>
        <v/>
      </c>
      <c r="O318" s="35" t="str">
        <f>IF($K318=O$4&amp;"-"&amp;O$5,IF(COUNTIF($K$6:$K318,"="&amp;$K318)&gt;5,"",$H318),"")</f>
        <v/>
      </c>
      <c r="P318" s="34" t="str">
        <f>IF($K318=P$4&amp;"-"&amp;P$5,IF(COUNTIF($K$6:$K318,"="&amp;$K318)&gt;5,"",$H318),"")</f>
        <v/>
      </c>
      <c r="Q318" s="35" t="str">
        <f>IF($K318=Q$4&amp;"-"&amp;Q$5,IF(COUNTIF($K$6:$K318,"="&amp;$K318)&gt;5,"",$H318),"")</f>
        <v/>
      </c>
      <c r="R318" s="34" t="str">
        <f>IF($K318=R$4&amp;"-"&amp;R$5,IF(COUNTIF($K$6:$K318,"="&amp;$K318)&gt;5,"",$H318),"")</f>
        <v/>
      </c>
      <c r="S318" s="35" t="str">
        <f>IF($K318=S$4&amp;"-"&amp;S$5,IF(COUNTIF($K$6:$K318,"="&amp;$K318)&gt;5,"",$H318),"")</f>
        <v/>
      </c>
      <c r="T318" s="34" t="str">
        <f>IF($K318=T$4&amp;"-"&amp;T$5,IF(COUNTIF($K$6:$K318,"="&amp;$K318)&gt;5,"",$H318),"")</f>
        <v/>
      </c>
      <c r="U318" s="35" t="str">
        <f>IF($K318=U$4&amp;"-"&amp;U$5,IF(COUNTIF($K$6:$K318,"="&amp;$K318)&gt;5,"",$H318),"")</f>
        <v/>
      </c>
      <c r="V318" s="34" t="str">
        <f>IF($K318=V$4&amp;"-"&amp;V$5,IF(COUNTIF($K$6:$K318,"="&amp;$K318)&gt;5,"",$H318),"")</f>
        <v/>
      </c>
      <c r="W318" s="35" t="str">
        <f>IF($K318=W$4&amp;"-"&amp;W$5,IF(COUNTIF($K$6:$K318,"="&amp;$K318)&gt;5,"",$H318),"")</f>
        <v/>
      </c>
      <c r="X318" s="34" t="str">
        <f>IF($K318=X$4&amp;"-"&amp;X$5,IF(COUNTIF($K$6:$K318,"="&amp;$K318)&gt;5,"",$H318),"")</f>
        <v/>
      </c>
      <c r="Y318" s="35" t="str">
        <f>IF($K318=Y$4&amp;"-"&amp;Y$5,IF(COUNTIF($K$6:$K318,"="&amp;$K318)&gt;5,"",$H318),"")</f>
        <v/>
      </c>
      <c r="Z318" s="34" t="str">
        <f>IF($K318=Z$4&amp;"-"&amp;Z$5,IF(COUNTIF($K$6:$K318,"="&amp;$K318)&gt;5,"",$H318),"")</f>
        <v/>
      </c>
      <c r="AA318" s="33" t="str">
        <f>IF($K318=AA$4&amp;"-"&amp;AA$5,IF(COUNTIF($K$6:$K318,"="&amp;$K318)&gt;5,"",$H318),"")</f>
        <v/>
      </c>
      <c r="AB318" s="32" t="str">
        <f>IF($K318=AB$4&amp;"-"&amp;AB$5,IF(COUNTIF($K$6:$K318,"="&amp;$K318)&gt;5,"",$J318),"")</f>
        <v/>
      </c>
      <c r="AC318" s="35" t="str">
        <f>IF($K318=AC$4&amp;"-"&amp;AC$5,IF(COUNTIF($K$6:$K318,"="&amp;$K318)&gt;5,"",$J318),"")</f>
        <v/>
      </c>
      <c r="AD318" s="34" t="str">
        <f>IF($K318=AD$4&amp;"-"&amp;AD$5,IF(COUNTIF($K$6:$K318,"="&amp;$K318)&gt;5,"",$J318),"")</f>
        <v/>
      </c>
      <c r="AE318" s="35" t="str">
        <f>IF($K318=AE$4&amp;"-"&amp;AE$5,IF(COUNTIF($K$6:$K318,"="&amp;$K318)&gt;5,"",$J318),"")</f>
        <v/>
      </c>
      <c r="AF318" s="34" t="str">
        <f>IF($K318=AF$4&amp;"-"&amp;AF$5,IF(COUNTIF($K$6:$K318,"="&amp;$K318)&gt;5,"",$J318),"")</f>
        <v/>
      </c>
      <c r="AG318" s="35" t="str">
        <f>IF($K318=AG$4&amp;"-"&amp;AG$5,IF(COUNTIF($K$6:$K318,"="&amp;$K318)&gt;5,"",$J318),"")</f>
        <v/>
      </c>
      <c r="AH318" s="34" t="str">
        <f>IF($K318=AH$4&amp;"-"&amp;AH$5,IF(COUNTIF($K$6:$K318,"="&amp;$K318)&gt;5,"",$J318),"")</f>
        <v/>
      </c>
      <c r="AI318" s="35" t="str">
        <f>IF($K318=AI$4&amp;"-"&amp;AI$5,IF(COUNTIF($K$6:$K318,"="&amp;$K318)&gt;5,"",$J318),"")</f>
        <v/>
      </c>
      <c r="AJ318" s="34" t="str">
        <f>IF($K318=AJ$4&amp;"-"&amp;AJ$5,IF(COUNTIF($K$6:$K318,"="&amp;$K318)&gt;5,"",$J318),"")</f>
        <v/>
      </c>
      <c r="AK318" s="35" t="str">
        <f>IF($K318=AK$4&amp;"-"&amp;AK$5,IF(COUNTIF($K$6:$K318,"="&amp;$K318)&gt;5,"",$J318),"")</f>
        <v/>
      </c>
      <c r="AL318" s="34" t="str">
        <f>IF($K318=AL$4&amp;"-"&amp;AL$5,IF(COUNTIF($K$6:$K318,"="&amp;$K318)&gt;5,"",$J318),"")</f>
        <v/>
      </c>
      <c r="AM318" s="33" t="str">
        <f>IF($K318=AM$4&amp;"-"&amp;AM$5,IF(COUNTIF($K$6:$K318,"="&amp;$K318)&gt;5,"",$J318),"")</f>
        <v/>
      </c>
      <c r="AO318" s="12"/>
      <c r="AP318" s="12"/>
      <c r="AQ318" s="18"/>
      <c r="AR318" s="12"/>
      <c r="AS318" s="16"/>
      <c r="AT318" s="12"/>
      <c r="AU318" s="12"/>
      <c r="AV318" s="12"/>
      <c r="AW318" s="12"/>
      <c r="AX318" s="12"/>
    </row>
    <row r="319" spans="1:50" x14ac:dyDescent="0.25">
      <c r="A319" s="26">
        <v>314</v>
      </c>
      <c r="B319" s="51">
        <v>288</v>
      </c>
      <c r="C319" s="10" t="s">
        <v>775</v>
      </c>
      <c r="D319" s="3" t="s">
        <v>232</v>
      </c>
      <c r="E319" s="4" t="s">
        <v>3</v>
      </c>
      <c r="F319" s="55" t="b">
        <v>1</v>
      </c>
      <c r="G319" s="4" t="s">
        <v>12</v>
      </c>
      <c r="H319" s="4">
        <f>COUNTIF(G$6:G319,G319)</f>
        <v>207</v>
      </c>
      <c r="I319" s="53" t="str">
        <f t="shared" si="10"/>
        <v>M</v>
      </c>
      <c r="J319" s="53">
        <f>IF(I319="","",COUNTIF(I$6:I319,I319))</f>
        <v>188</v>
      </c>
      <c r="K319" s="29" t="str">
        <f t="shared" si="11"/>
        <v>HRC-M</v>
      </c>
      <c r="L319" s="32" t="str">
        <f>IF($K319=L$4&amp;"-"&amp;L$5,IF(COUNTIF($K$6:$K319,"="&amp;$K319)&gt;5,"",$H319),"")</f>
        <v/>
      </c>
      <c r="M319" s="35" t="str">
        <f>IF($K319=M$4&amp;"-"&amp;M$5,IF(COUNTIF($K$6:$K319,"="&amp;$K319)&gt;5,"",$H319),"")</f>
        <v/>
      </c>
      <c r="N319" s="34" t="str">
        <f>IF($K319=N$4&amp;"-"&amp;N$5,IF(COUNTIF($K$6:$K319,"="&amp;$K319)&gt;5,"",$H319),"")</f>
        <v/>
      </c>
      <c r="O319" s="35" t="str">
        <f>IF($K319=O$4&amp;"-"&amp;O$5,IF(COUNTIF($K$6:$K319,"="&amp;$K319)&gt;5,"",$H319),"")</f>
        <v/>
      </c>
      <c r="P319" s="34" t="str">
        <f>IF($K319=P$4&amp;"-"&amp;P$5,IF(COUNTIF($K$6:$K319,"="&amp;$K319)&gt;5,"",$H319),"")</f>
        <v/>
      </c>
      <c r="Q319" s="35" t="str">
        <f>IF($K319=Q$4&amp;"-"&amp;Q$5,IF(COUNTIF($K$6:$K319,"="&amp;$K319)&gt;5,"",$H319),"")</f>
        <v/>
      </c>
      <c r="R319" s="34" t="str">
        <f>IF($K319=R$4&amp;"-"&amp;R$5,IF(COUNTIF($K$6:$K319,"="&amp;$K319)&gt;5,"",$H319),"")</f>
        <v/>
      </c>
      <c r="S319" s="35" t="str">
        <f>IF($K319=S$4&amp;"-"&amp;S$5,IF(COUNTIF($K$6:$K319,"="&amp;$K319)&gt;5,"",$H319),"")</f>
        <v/>
      </c>
      <c r="T319" s="34" t="str">
        <f>IF($K319=T$4&amp;"-"&amp;T$5,IF(COUNTIF($K$6:$K319,"="&amp;$K319)&gt;5,"",$H319),"")</f>
        <v/>
      </c>
      <c r="U319" s="35" t="str">
        <f>IF($K319=U$4&amp;"-"&amp;U$5,IF(COUNTIF($K$6:$K319,"="&amp;$K319)&gt;5,"",$H319),"")</f>
        <v/>
      </c>
      <c r="V319" s="34" t="str">
        <f>IF($K319=V$4&amp;"-"&amp;V$5,IF(COUNTIF($K$6:$K319,"="&amp;$K319)&gt;5,"",$H319),"")</f>
        <v/>
      </c>
      <c r="W319" s="35" t="str">
        <f>IF($K319=W$4&amp;"-"&amp;W$5,IF(COUNTIF($K$6:$K319,"="&amp;$K319)&gt;5,"",$H319),"")</f>
        <v/>
      </c>
      <c r="X319" s="34" t="str">
        <f>IF($K319=X$4&amp;"-"&amp;X$5,IF(COUNTIF($K$6:$K319,"="&amp;$K319)&gt;5,"",$H319),"")</f>
        <v/>
      </c>
      <c r="Y319" s="35" t="str">
        <f>IF($K319=Y$4&amp;"-"&amp;Y$5,IF(COUNTIF($K$6:$K319,"="&amp;$K319)&gt;5,"",$H319),"")</f>
        <v/>
      </c>
      <c r="Z319" s="34" t="str">
        <f>IF($K319=Z$4&amp;"-"&amp;Z$5,IF(COUNTIF($K$6:$K319,"="&amp;$K319)&gt;5,"",$H319),"")</f>
        <v/>
      </c>
      <c r="AA319" s="33" t="str">
        <f>IF($K319=AA$4&amp;"-"&amp;AA$5,IF(COUNTIF($K$6:$K319,"="&amp;$K319)&gt;5,"",$H319),"")</f>
        <v/>
      </c>
      <c r="AB319" s="32" t="str">
        <f>IF($K319=AB$4&amp;"-"&amp;AB$5,IF(COUNTIF($K$6:$K319,"="&amp;$K319)&gt;5,"",$J319),"")</f>
        <v/>
      </c>
      <c r="AC319" s="35" t="str">
        <f>IF($K319=AC$4&amp;"-"&amp;AC$5,IF(COUNTIF($K$6:$K319,"="&amp;$K319)&gt;5,"",$J319),"")</f>
        <v/>
      </c>
      <c r="AD319" s="34" t="str">
        <f>IF($K319=AD$4&amp;"-"&amp;AD$5,IF(COUNTIF($K$6:$K319,"="&amp;$K319)&gt;5,"",$J319),"")</f>
        <v/>
      </c>
      <c r="AE319" s="35" t="str">
        <f>IF($K319=AE$4&amp;"-"&amp;AE$5,IF(COUNTIF($K$6:$K319,"="&amp;$K319)&gt;5,"",$J319),"")</f>
        <v/>
      </c>
      <c r="AF319" s="34" t="str">
        <f>IF($K319=AF$4&amp;"-"&amp;AF$5,IF(COUNTIF($K$6:$K319,"="&amp;$K319)&gt;5,"",$J319),"")</f>
        <v/>
      </c>
      <c r="AG319" s="35" t="str">
        <f>IF($K319=AG$4&amp;"-"&amp;AG$5,IF(COUNTIF($K$6:$K319,"="&amp;$K319)&gt;5,"",$J319),"")</f>
        <v/>
      </c>
      <c r="AH319" s="34" t="str">
        <f>IF($K319=AH$4&amp;"-"&amp;AH$5,IF(COUNTIF($K$6:$K319,"="&amp;$K319)&gt;5,"",$J319),"")</f>
        <v/>
      </c>
      <c r="AI319" s="35" t="str">
        <f>IF($K319=AI$4&amp;"-"&amp;AI$5,IF(COUNTIF($K$6:$K319,"="&amp;$K319)&gt;5,"",$J319),"")</f>
        <v/>
      </c>
      <c r="AJ319" s="34" t="str">
        <f>IF($K319=AJ$4&amp;"-"&amp;AJ$5,IF(COUNTIF($K$6:$K319,"="&amp;$K319)&gt;5,"",$J319),"")</f>
        <v/>
      </c>
      <c r="AK319" s="35" t="str">
        <f>IF($K319=AK$4&amp;"-"&amp;AK$5,IF(COUNTIF($K$6:$K319,"="&amp;$K319)&gt;5,"",$J319),"")</f>
        <v/>
      </c>
      <c r="AL319" s="34" t="str">
        <f>IF($K319=AL$4&amp;"-"&amp;AL$5,IF(COUNTIF($K$6:$K319,"="&amp;$K319)&gt;5,"",$J319),"")</f>
        <v/>
      </c>
      <c r="AM319" s="33" t="str">
        <f>IF($K319=AM$4&amp;"-"&amp;AM$5,IF(COUNTIF($K$6:$K319,"="&amp;$K319)&gt;5,"",$J319),"")</f>
        <v/>
      </c>
      <c r="AO319" s="12"/>
      <c r="AP319" s="12"/>
      <c r="AQ319" s="18"/>
      <c r="AR319" s="12"/>
      <c r="AS319" s="16"/>
      <c r="AT319" s="12"/>
      <c r="AU319" s="12"/>
      <c r="AV319" s="12"/>
      <c r="AW319" s="12"/>
      <c r="AX319" s="12"/>
    </row>
    <row r="320" spans="1:50" x14ac:dyDescent="0.25">
      <c r="A320" s="27">
        <v>315</v>
      </c>
      <c r="B320" s="51">
        <v>289</v>
      </c>
      <c r="C320" s="10" t="s">
        <v>775</v>
      </c>
      <c r="D320" s="3" t="s">
        <v>504</v>
      </c>
      <c r="E320" s="4" t="s">
        <v>3</v>
      </c>
      <c r="F320" s="51" t="b">
        <v>1</v>
      </c>
      <c r="G320" s="4" t="s">
        <v>12</v>
      </c>
      <c r="H320" s="4">
        <f>COUNTIF(G$6:G320,G320)</f>
        <v>208</v>
      </c>
      <c r="I320" s="53" t="str">
        <f t="shared" si="10"/>
        <v>M</v>
      </c>
      <c r="J320" s="53">
        <f>IF(I320="","",COUNTIF(I$6:I320,I320))</f>
        <v>189</v>
      </c>
      <c r="K320" s="29" t="str">
        <f t="shared" si="11"/>
        <v>HRC-M</v>
      </c>
      <c r="L320" s="32" t="str">
        <f>IF($K320=L$4&amp;"-"&amp;L$5,IF(COUNTIF($K$6:$K320,"="&amp;$K320)&gt;5,"",$H320),"")</f>
        <v/>
      </c>
      <c r="M320" s="35" t="str">
        <f>IF($K320=M$4&amp;"-"&amp;M$5,IF(COUNTIF($K$6:$K320,"="&amp;$K320)&gt;5,"",$H320),"")</f>
        <v/>
      </c>
      <c r="N320" s="34" t="str">
        <f>IF($K320=N$4&amp;"-"&amp;N$5,IF(COUNTIF($K$6:$K320,"="&amp;$K320)&gt;5,"",$H320),"")</f>
        <v/>
      </c>
      <c r="O320" s="35" t="str">
        <f>IF($K320=O$4&amp;"-"&amp;O$5,IF(COUNTIF($K$6:$K320,"="&amp;$K320)&gt;5,"",$H320),"")</f>
        <v/>
      </c>
      <c r="P320" s="34" t="str">
        <f>IF($K320=P$4&amp;"-"&amp;P$5,IF(COUNTIF($K$6:$K320,"="&amp;$K320)&gt;5,"",$H320),"")</f>
        <v/>
      </c>
      <c r="Q320" s="35" t="str">
        <f>IF($K320=Q$4&amp;"-"&amp;Q$5,IF(COUNTIF($K$6:$K320,"="&amp;$K320)&gt;5,"",$H320),"")</f>
        <v/>
      </c>
      <c r="R320" s="34" t="str">
        <f>IF($K320=R$4&amp;"-"&amp;R$5,IF(COUNTIF($K$6:$K320,"="&amp;$K320)&gt;5,"",$H320),"")</f>
        <v/>
      </c>
      <c r="S320" s="35" t="str">
        <f>IF($K320=S$4&amp;"-"&amp;S$5,IF(COUNTIF($K$6:$K320,"="&amp;$K320)&gt;5,"",$H320),"")</f>
        <v/>
      </c>
      <c r="T320" s="34" t="str">
        <f>IF($K320=T$4&amp;"-"&amp;T$5,IF(COUNTIF($K$6:$K320,"="&amp;$K320)&gt;5,"",$H320),"")</f>
        <v/>
      </c>
      <c r="U320" s="35" t="str">
        <f>IF($K320=U$4&amp;"-"&amp;U$5,IF(COUNTIF($K$6:$K320,"="&amp;$K320)&gt;5,"",$H320),"")</f>
        <v/>
      </c>
      <c r="V320" s="34" t="str">
        <f>IF($K320=V$4&amp;"-"&amp;V$5,IF(COUNTIF($K$6:$K320,"="&amp;$K320)&gt;5,"",$H320),"")</f>
        <v/>
      </c>
      <c r="W320" s="35" t="str">
        <f>IF($K320=W$4&amp;"-"&amp;W$5,IF(COUNTIF($K$6:$K320,"="&amp;$K320)&gt;5,"",$H320),"")</f>
        <v/>
      </c>
      <c r="X320" s="34" t="str">
        <f>IF($K320=X$4&amp;"-"&amp;X$5,IF(COUNTIF($K$6:$K320,"="&amp;$K320)&gt;5,"",$H320),"")</f>
        <v/>
      </c>
      <c r="Y320" s="35" t="str">
        <f>IF($K320=Y$4&amp;"-"&amp;Y$5,IF(COUNTIF($K$6:$K320,"="&amp;$K320)&gt;5,"",$H320),"")</f>
        <v/>
      </c>
      <c r="Z320" s="34" t="str">
        <f>IF($K320=Z$4&amp;"-"&amp;Z$5,IF(COUNTIF($K$6:$K320,"="&amp;$K320)&gt;5,"",$H320),"")</f>
        <v/>
      </c>
      <c r="AA320" s="33" t="str">
        <f>IF($K320=AA$4&amp;"-"&amp;AA$5,IF(COUNTIF($K$6:$K320,"="&amp;$K320)&gt;5,"",$H320),"")</f>
        <v/>
      </c>
      <c r="AB320" s="32" t="str">
        <f>IF($K320=AB$4&amp;"-"&amp;AB$5,IF(COUNTIF($K$6:$K320,"="&amp;$K320)&gt;5,"",$J320),"")</f>
        <v/>
      </c>
      <c r="AC320" s="35" t="str">
        <f>IF($K320=AC$4&amp;"-"&amp;AC$5,IF(COUNTIF($K$6:$K320,"="&amp;$K320)&gt;5,"",$J320),"")</f>
        <v/>
      </c>
      <c r="AD320" s="34" t="str">
        <f>IF($K320=AD$4&amp;"-"&amp;AD$5,IF(COUNTIF($K$6:$K320,"="&amp;$K320)&gt;5,"",$J320),"")</f>
        <v/>
      </c>
      <c r="AE320" s="35" t="str">
        <f>IF($K320=AE$4&amp;"-"&amp;AE$5,IF(COUNTIF($K$6:$K320,"="&amp;$K320)&gt;5,"",$J320),"")</f>
        <v/>
      </c>
      <c r="AF320" s="34" t="str">
        <f>IF($K320=AF$4&amp;"-"&amp;AF$5,IF(COUNTIF($K$6:$K320,"="&amp;$K320)&gt;5,"",$J320),"")</f>
        <v/>
      </c>
      <c r="AG320" s="35" t="str">
        <f>IF($K320=AG$4&amp;"-"&amp;AG$5,IF(COUNTIF($K$6:$K320,"="&amp;$K320)&gt;5,"",$J320),"")</f>
        <v/>
      </c>
      <c r="AH320" s="34" t="str">
        <f>IF($K320=AH$4&amp;"-"&amp;AH$5,IF(COUNTIF($K$6:$K320,"="&amp;$K320)&gt;5,"",$J320),"")</f>
        <v/>
      </c>
      <c r="AI320" s="35" t="str">
        <f>IF($K320=AI$4&amp;"-"&amp;AI$5,IF(COUNTIF($K$6:$K320,"="&amp;$K320)&gt;5,"",$J320),"")</f>
        <v/>
      </c>
      <c r="AJ320" s="34" t="str">
        <f>IF($K320=AJ$4&amp;"-"&amp;AJ$5,IF(COUNTIF($K$6:$K320,"="&amp;$K320)&gt;5,"",$J320),"")</f>
        <v/>
      </c>
      <c r="AK320" s="35" t="str">
        <f>IF($K320=AK$4&amp;"-"&amp;AK$5,IF(COUNTIF($K$6:$K320,"="&amp;$K320)&gt;5,"",$J320),"")</f>
        <v/>
      </c>
      <c r="AL320" s="34" t="str">
        <f>IF($K320=AL$4&amp;"-"&amp;AL$5,IF(COUNTIF($K$6:$K320,"="&amp;$K320)&gt;5,"",$J320),"")</f>
        <v/>
      </c>
      <c r="AM320" s="33" t="str">
        <f>IF($K320=AM$4&amp;"-"&amp;AM$5,IF(COUNTIF($K$6:$K320,"="&amp;$K320)&gt;5,"",$J320),"")</f>
        <v/>
      </c>
      <c r="AO320" s="12"/>
      <c r="AP320" s="12"/>
      <c r="AQ320" s="18"/>
      <c r="AR320" s="12"/>
      <c r="AS320" s="16"/>
      <c r="AT320" s="12"/>
      <c r="AU320" s="12"/>
      <c r="AV320" s="12"/>
      <c r="AW320" s="12"/>
      <c r="AX320" s="12"/>
    </row>
    <row r="321" spans="1:50" hidden="1" x14ac:dyDescent="0.25">
      <c r="A321" s="26">
        <v>316</v>
      </c>
      <c r="B321" s="51">
        <v>290</v>
      </c>
      <c r="C321" s="10" t="s">
        <v>454</v>
      </c>
      <c r="D321" s="3" t="s">
        <v>183</v>
      </c>
      <c r="E321" s="4" t="s">
        <v>5</v>
      </c>
      <c r="F321" s="55" t="b">
        <v>1</v>
      </c>
      <c r="G321" s="4" t="s">
        <v>13</v>
      </c>
      <c r="H321" s="4">
        <f>COUNTIF(G$6:G321,G321)</f>
        <v>108</v>
      </c>
      <c r="I321" s="53" t="str">
        <f t="shared" si="10"/>
        <v>F</v>
      </c>
      <c r="J321" s="53">
        <f>IF(I321="","",COUNTIF(I$6:I321,I321))</f>
        <v>101</v>
      </c>
      <c r="K321" s="29" t="str">
        <f t="shared" si="11"/>
        <v>SS-F</v>
      </c>
      <c r="L321" s="32" t="str">
        <f>IF($K321=L$4&amp;"-"&amp;L$5,IF(COUNTIF($K$6:$K321,"="&amp;$K321)&gt;5,"",$H321),"")</f>
        <v/>
      </c>
      <c r="M321" s="35" t="str">
        <f>IF($K321=M$4&amp;"-"&amp;M$5,IF(COUNTIF($K$6:$K321,"="&amp;$K321)&gt;5,"",$H321),"")</f>
        <v/>
      </c>
      <c r="N321" s="34" t="str">
        <f>IF($K321=N$4&amp;"-"&amp;N$5,IF(COUNTIF($K$6:$K321,"="&amp;$K321)&gt;5,"",$H321),"")</f>
        <v/>
      </c>
      <c r="O321" s="35" t="str">
        <f>IF($K321=O$4&amp;"-"&amp;O$5,IF(COUNTIF($K$6:$K321,"="&amp;$K321)&gt;5,"",$H321),"")</f>
        <v/>
      </c>
      <c r="P321" s="34" t="str">
        <f>IF($K321=P$4&amp;"-"&amp;P$5,IF(COUNTIF($K$6:$K321,"="&amp;$K321)&gt;5,"",$H321),"")</f>
        <v/>
      </c>
      <c r="Q321" s="35" t="str">
        <f>IF($K321=Q$4&amp;"-"&amp;Q$5,IF(COUNTIF($K$6:$K321,"="&amp;$K321)&gt;5,"",$H321),"")</f>
        <v/>
      </c>
      <c r="R321" s="34" t="str">
        <f>IF($K321=R$4&amp;"-"&amp;R$5,IF(COUNTIF($K$6:$K321,"="&amp;$K321)&gt;5,"",$H321),"")</f>
        <v/>
      </c>
      <c r="S321" s="35" t="str">
        <f>IF($K321=S$4&amp;"-"&amp;S$5,IF(COUNTIF($K$6:$K321,"="&amp;$K321)&gt;5,"",$H321),"")</f>
        <v/>
      </c>
      <c r="T321" s="34" t="str">
        <f>IF($K321=T$4&amp;"-"&amp;T$5,IF(COUNTIF($K$6:$K321,"="&amp;$K321)&gt;5,"",$H321),"")</f>
        <v/>
      </c>
      <c r="U321" s="35" t="str">
        <f>IF($K321=U$4&amp;"-"&amp;U$5,IF(COUNTIF($K$6:$K321,"="&amp;$K321)&gt;5,"",$H321),"")</f>
        <v/>
      </c>
      <c r="V321" s="34" t="str">
        <f>IF($K321=V$4&amp;"-"&amp;V$5,IF(COUNTIF($K$6:$K321,"="&amp;$K321)&gt;5,"",$H321),"")</f>
        <v/>
      </c>
      <c r="W321" s="35" t="str">
        <f>IF($K321=W$4&amp;"-"&amp;W$5,IF(COUNTIF($K$6:$K321,"="&amp;$K321)&gt;5,"",$H321),"")</f>
        <v/>
      </c>
      <c r="X321" s="34" t="str">
        <f>IF($K321=X$4&amp;"-"&amp;X$5,IF(COUNTIF($K$6:$K321,"="&amp;$K321)&gt;5,"",$H321),"")</f>
        <v/>
      </c>
      <c r="Y321" s="35" t="str">
        <f>IF($K321=Y$4&amp;"-"&amp;Y$5,IF(COUNTIF($K$6:$K321,"="&amp;$K321)&gt;5,"",$H321),"")</f>
        <v/>
      </c>
      <c r="Z321" s="34" t="str">
        <f>IF($K321=Z$4&amp;"-"&amp;Z$5,IF(COUNTIF($K$6:$K321,"="&amp;$K321)&gt;5,"",$H321),"")</f>
        <v/>
      </c>
      <c r="AA321" s="33" t="str">
        <f>IF($K321=AA$4&amp;"-"&amp;AA$5,IF(COUNTIF($K$6:$K321,"="&amp;$K321)&gt;5,"",$H321),"")</f>
        <v/>
      </c>
      <c r="AB321" s="32" t="str">
        <f>IF($K321=AB$4&amp;"-"&amp;AB$5,IF(COUNTIF($K$6:$K321,"="&amp;$K321)&gt;5,"",$J321),"")</f>
        <v/>
      </c>
      <c r="AC321" s="35" t="str">
        <f>IF($K321=AC$4&amp;"-"&amp;AC$5,IF(COUNTIF($K$6:$K321,"="&amp;$K321)&gt;5,"",$J321),"")</f>
        <v/>
      </c>
      <c r="AD321" s="34" t="str">
        <f>IF($K321=AD$4&amp;"-"&amp;AD$5,IF(COUNTIF($K$6:$K321,"="&amp;$K321)&gt;5,"",$J321),"")</f>
        <v/>
      </c>
      <c r="AE321" s="35" t="str">
        <f>IF($K321=AE$4&amp;"-"&amp;AE$5,IF(COUNTIF($K$6:$K321,"="&amp;$K321)&gt;5,"",$J321),"")</f>
        <v/>
      </c>
      <c r="AF321" s="34" t="str">
        <f>IF($K321=AF$4&amp;"-"&amp;AF$5,IF(COUNTIF($K$6:$K321,"="&amp;$K321)&gt;5,"",$J321),"")</f>
        <v/>
      </c>
      <c r="AG321" s="35" t="str">
        <f>IF($K321=AG$4&amp;"-"&amp;AG$5,IF(COUNTIF($K$6:$K321,"="&amp;$K321)&gt;5,"",$J321),"")</f>
        <v/>
      </c>
      <c r="AH321" s="34" t="str">
        <f>IF($K321=AH$4&amp;"-"&amp;AH$5,IF(COUNTIF($K$6:$K321,"="&amp;$K321)&gt;5,"",$J321),"")</f>
        <v/>
      </c>
      <c r="AI321" s="35" t="str">
        <f>IF($K321=AI$4&amp;"-"&amp;AI$5,IF(COUNTIF($K$6:$K321,"="&amp;$K321)&gt;5,"",$J321),"")</f>
        <v/>
      </c>
      <c r="AJ321" s="34" t="str">
        <f>IF($K321=AJ$4&amp;"-"&amp;AJ$5,IF(COUNTIF($K$6:$K321,"="&amp;$K321)&gt;5,"",$J321),"")</f>
        <v/>
      </c>
      <c r="AK321" s="35" t="str">
        <f>IF($K321=AK$4&amp;"-"&amp;AK$5,IF(COUNTIF($K$6:$K321,"="&amp;$K321)&gt;5,"",$J321),"")</f>
        <v/>
      </c>
      <c r="AL321" s="34" t="str">
        <f>IF($K321=AL$4&amp;"-"&amp;AL$5,IF(COUNTIF($K$6:$K321,"="&amp;$K321)&gt;5,"",$J321),"")</f>
        <v/>
      </c>
      <c r="AM321" s="33" t="str">
        <f>IF($K321=AM$4&amp;"-"&amp;AM$5,IF(COUNTIF($K$6:$K321,"="&amp;$K321)&gt;5,"",$J321),"")</f>
        <v/>
      </c>
      <c r="AO321" s="12"/>
      <c r="AP321" s="12"/>
      <c r="AQ321" s="18"/>
      <c r="AR321" s="12"/>
      <c r="AS321" s="16"/>
      <c r="AT321" s="12"/>
      <c r="AU321" s="12"/>
      <c r="AV321" s="12"/>
      <c r="AW321" s="12"/>
      <c r="AX321" s="12"/>
    </row>
    <row r="322" spans="1:50" hidden="1" x14ac:dyDescent="0.25">
      <c r="A322" s="27">
        <v>317</v>
      </c>
      <c r="B322" s="51">
        <v>291</v>
      </c>
      <c r="C322" s="10" t="s">
        <v>776</v>
      </c>
      <c r="D322" s="3" t="s">
        <v>279</v>
      </c>
      <c r="E322" s="4" t="s">
        <v>1</v>
      </c>
      <c r="F322" s="51" t="b">
        <v>1</v>
      </c>
      <c r="G322" s="4" t="s">
        <v>13</v>
      </c>
      <c r="H322" s="4">
        <f>COUNTIF(G$6:G322,G322)</f>
        <v>109</v>
      </c>
      <c r="I322" s="53" t="str">
        <f t="shared" si="10"/>
        <v>F</v>
      </c>
      <c r="J322" s="53">
        <f>IF(I322="","",COUNTIF(I$6:I322,I322))</f>
        <v>102</v>
      </c>
      <c r="K322" s="29" t="str">
        <f t="shared" si="11"/>
        <v>CTC-F</v>
      </c>
      <c r="L322" s="32" t="str">
        <f>IF($K322=L$4&amp;"-"&amp;L$5,IF(COUNTIF($K$6:$K322,"="&amp;$K322)&gt;5,"",$H322),"")</f>
        <v/>
      </c>
      <c r="M322" s="35" t="str">
        <f>IF($K322=M$4&amp;"-"&amp;M$5,IF(COUNTIF($K$6:$K322,"="&amp;$K322)&gt;5,"",$H322),"")</f>
        <v/>
      </c>
      <c r="N322" s="34" t="str">
        <f>IF($K322=N$4&amp;"-"&amp;N$5,IF(COUNTIF($K$6:$K322,"="&amp;$K322)&gt;5,"",$H322),"")</f>
        <v/>
      </c>
      <c r="O322" s="35" t="str">
        <f>IF($K322=O$4&amp;"-"&amp;O$5,IF(COUNTIF($K$6:$K322,"="&amp;$K322)&gt;5,"",$H322),"")</f>
        <v/>
      </c>
      <c r="P322" s="34" t="str">
        <f>IF($K322=P$4&amp;"-"&amp;P$5,IF(COUNTIF($K$6:$K322,"="&amp;$K322)&gt;5,"",$H322),"")</f>
        <v/>
      </c>
      <c r="Q322" s="35" t="str">
        <f>IF($K322=Q$4&amp;"-"&amp;Q$5,IF(COUNTIF($K$6:$K322,"="&amp;$K322)&gt;5,"",$H322),"")</f>
        <v/>
      </c>
      <c r="R322" s="34" t="str">
        <f>IF($K322=R$4&amp;"-"&amp;R$5,IF(COUNTIF($K$6:$K322,"="&amp;$K322)&gt;5,"",$H322),"")</f>
        <v/>
      </c>
      <c r="S322" s="35" t="str">
        <f>IF($K322=S$4&amp;"-"&amp;S$5,IF(COUNTIF($K$6:$K322,"="&amp;$K322)&gt;5,"",$H322),"")</f>
        <v/>
      </c>
      <c r="T322" s="34" t="str">
        <f>IF($K322=T$4&amp;"-"&amp;T$5,IF(COUNTIF($K$6:$K322,"="&amp;$K322)&gt;5,"",$H322),"")</f>
        <v/>
      </c>
      <c r="U322" s="35" t="str">
        <f>IF($K322=U$4&amp;"-"&amp;U$5,IF(COUNTIF($K$6:$K322,"="&amp;$K322)&gt;5,"",$H322),"")</f>
        <v/>
      </c>
      <c r="V322" s="34" t="str">
        <f>IF($K322=V$4&amp;"-"&amp;V$5,IF(COUNTIF($K$6:$K322,"="&amp;$K322)&gt;5,"",$H322),"")</f>
        <v/>
      </c>
      <c r="W322" s="35" t="str">
        <f>IF($K322=W$4&amp;"-"&amp;W$5,IF(COUNTIF($K$6:$K322,"="&amp;$K322)&gt;5,"",$H322),"")</f>
        <v/>
      </c>
      <c r="X322" s="34" t="str">
        <f>IF($K322=X$4&amp;"-"&amp;X$5,IF(COUNTIF($K$6:$K322,"="&amp;$K322)&gt;5,"",$H322),"")</f>
        <v/>
      </c>
      <c r="Y322" s="35" t="str">
        <f>IF($K322=Y$4&amp;"-"&amp;Y$5,IF(COUNTIF($K$6:$K322,"="&amp;$K322)&gt;5,"",$H322),"")</f>
        <v/>
      </c>
      <c r="Z322" s="34" t="str">
        <f>IF($K322=Z$4&amp;"-"&amp;Z$5,IF(COUNTIF($K$6:$K322,"="&amp;$K322)&gt;5,"",$H322),"")</f>
        <v/>
      </c>
      <c r="AA322" s="33" t="str">
        <f>IF($K322=AA$4&amp;"-"&amp;AA$5,IF(COUNTIF($K$6:$K322,"="&amp;$K322)&gt;5,"",$H322),"")</f>
        <v/>
      </c>
      <c r="AB322" s="32" t="str">
        <f>IF($K322=AB$4&amp;"-"&amp;AB$5,IF(COUNTIF($K$6:$K322,"="&amp;$K322)&gt;5,"",$J322),"")</f>
        <v/>
      </c>
      <c r="AC322" s="35" t="str">
        <f>IF($K322=AC$4&amp;"-"&amp;AC$5,IF(COUNTIF($K$6:$K322,"="&amp;$K322)&gt;5,"",$J322),"")</f>
        <v/>
      </c>
      <c r="AD322" s="34" t="str">
        <f>IF($K322=AD$4&amp;"-"&amp;AD$5,IF(COUNTIF($K$6:$K322,"="&amp;$K322)&gt;5,"",$J322),"")</f>
        <v/>
      </c>
      <c r="AE322" s="35" t="str">
        <f>IF($K322=AE$4&amp;"-"&amp;AE$5,IF(COUNTIF($K$6:$K322,"="&amp;$K322)&gt;5,"",$J322),"")</f>
        <v/>
      </c>
      <c r="AF322" s="34" t="str">
        <f>IF($K322=AF$4&amp;"-"&amp;AF$5,IF(COUNTIF($K$6:$K322,"="&amp;$K322)&gt;5,"",$J322),"")</f>
        <v/>
      </c>
      <c r="AG322" s="35" t="str">
        <f>IF($K322=AG$4&amp;"-"&amp;AG$5,IF(COUNTIF($K$6:$K322,"="&amp;$K322)&gt;5,"",$J322),"")</f>
        <v/>
      </c>
      <c r="AH322" s="34" t="str">
        <f>IF($K322=AH$4&amp;"-"&amp;AH$5,IF(COUNTIF($K$6:$K322,"="&amp;$K322)&gt;5,"",$J322),"")</f>
        <v/>
      </c>
      <c r="AI322" s="35" t="str">
        <f>IF($K322=AI$4&amp;"-"&amp;AI$5,IF(COUNTIF($K$6:$K322,"="&amp;$K322)&gt;5,"",$J322),"")</f>
        <v/>
      </c>
      <c r="AJ322" s="34" t="str">
        <f>IF($K322=AJ$4&amp;"-"&amp;AJ$5,IF(COUNTIF($K$6:$K322,"="&amp;$K322)&gt;5,"",$J322),"")</f>
        <v/>
      </c>
      <c r="AK322" s="35" t="str">
        <f>IF($K322=AK$4&amp;"-"&amp;AK$5,IF(COUNTIF($K$6:$K322,"="&amp;$K322)&gt;5,"",$J322),"")</f>
        <v/>
      </c>
      <c r="AL322" s="34" t="str">
        <f>IF($K322=AL$4&amp;"-"&amp;AL$5,IF(COUNTIF($K$6:$K322,"="&amp;$K322)&gt;5,"",$J322),"")</f>
        <v/>
      </c>
      <c r="AM322" s="33" t="str">
        <f>IF($K322=AM$4&amp;"-"&amp;AM$5,IF(COUNTIF($K$6:$K322,"="&amp;$K322)&gt;5,"",$J322),"")</f>
        <v/>
      </c>
      <c r="AO322" s="12"/>
      <c r="AP322" s="12"/>
      <c r="AQ322" s="18"/>
      <c r="AR322" s="12"/>
      <c r="AS322" s="16"/>
      <c r="AT322" s="12"/>
      <c r="AU322" s="12"/>
      <c r="AV322" s="12"/>
      <c r="AW322" s="12"/>
      <c r="AX322" s="12"/>
    </row>
    <row r="323" spans="1:50" x14ac:dyDescent="0.25">
      <c r="A323" s="26">
        <v>318</v>
      </c>
      <c r="B323" s="51">
        <v>292</v>
      </c>
      <c r="C323" s="10" t="s">
        <v>455</v>
      </c>
      <c r="D323" s="3" t="s">
        <v>677</v>
      </c>
      <c r="E323" s="4" t="s">
        <v>3</v>
      </c>
      <c r="F323" s="55" t="b">
        <v>1</v>
      </c>
      <c r="G323" s="4" t="s">
        <v>12</v>
      </c>
      <c r="H323" s="4">
        <f>COUNTIF(G$6:G323,G323)</f>
        <v>209</v>
      </c>
      <c r="I323" s="53" t="str">
        <f t="shared" si="10"/>
        <v>M</v>
      </c>
      <c r="J323" s="53">
        <f>IF(I323="","",COUNTIF(I$6:I323,I323))</f>
        <v>190</v>
      </c>
      <c r="K323" s="29" t="str">
        <f t="shared" si="11"/>
        <v>HRC-M</v>
      </c>
      <c r="L323" s="32" t="str">
        <f>IF($K323=L$4&amp;"-"&amp;L$5,IF(COUNTIF($K$6:$K323,"="&amp;$K323)&gt;5,"",$H323),"")</f>
        <v/>
      </c>
      <c r="M323" s="35" t="str">
        <f>IF($K323=M$4&amp;"-"&amp;M$5,IF(COUNTIF($K$6:$K323,"="&amp;$K323)&gt;5,"",$H323),"")</f>
        <v/>
      </c>
      <c r="N323" s="34" t="str">
        <f>IF($K323=N$4&amp;"-"&amp;N$5,IF(COUNTIF($K$6:$K323,"="&amp;$K323)&gt;5,"",$H323),"")</f>
        <v/>
      </c>
      <c r="O323" s="35" t="str">
        <f>IF($K323=O$4&amp;"-"&amp;O$5,IF(COUNTIF($K$6:$K323,"="&amp;$K323)&gt;5,"",$H323),"")</f>
        <v/>
      </c>
      <c r="P323" s="34" t="str">
        <f>IF($K323=P$4&amp;"-"&amp;P$5,IF(COUNTIF($K$6:$K323,"="&amp;$K323)&gt;5,"",$H323),"")</f>
        <v/>
      </c>
      <c r="Q323" s="35" t="str">
        <f>IF($K323=Q$4&amp;"-"&amp;Q$5,IF(COUNTIF($K$6:$K323,"="&amp;$K323)&gt;5,"",$H323),"")</f>
        <v/>
      </c>
      <c r="R323" s="34" t="str">
        <f>IF($K323=R$4&amp;"-"&amp;R$5,IF(COUNTIF($K$6:$K323,"="&amp;$K323)&gt;5,"",$H323),"")</f>
        <v/>
      </c>
      <c r="S323" s="35" t="str">
        <f>IF($K323=S$4&amp;"-"&amp;S$5,IF(COUNTIF($K$6:$K323,"="&amp;$K323)&gt;5,"",$H323),"")</f>
        <v/>
      </c>
      <c r="T323" s="34" t="str">
        <f>IF($K323=T$4&amp;"-"&amp;T$5,IF(COUNTIF($K$6:$K323,"="&amp;$K323)&gt;5,"",$H323),"")</f>
        <v/>
      </c>
      <c r="U323" s="35" t="str">
        <f>IF($K323=U$4&amp;"-"&amp;U$5,IF(COUNTIF($K$6:$K323,"="&amp;$K323)&gt;5,"",$H323),"")</f>
        <v/>
      </c>
      <c r="V323" s="34" t="str">
        <f>IF($K323=V$4&amp;"-"&amp;V$5,IF(COUNTIF($K$6:$K323,"="&amp;$K323)&gt;5,"",$H323),"")</f>
        <v/>
      </c>
      <c r="W323" s="35" t="str">
        <f>IF($K323=W$4&amp;"-"&amp;W$5,IF(COUNTIF($K$6:$K323,"="&amp;$K323)&gt;5,"",$H323),"")</f>
        <v/>
      </c>
      <c r="X323" s="34" t="str">
        <f>IF($K323=X$4&amp;"-"&amp;X$5,IF(COUNTIF($K$6:$K323,"="&amp;$K323)&gt;5,"",$H323),"")</f>
        <v/>
      </c>
      <c r="Y323" s="35" t="str">
        <f>IF($K323=Y$4&amp;"-"&amp;Y$5,IF(COUNTIF($K$6:$K323,"="&amp;$K323)&gt;5,"",$H323),"")</f>
        <v/>
      </c>
      <c r="Z323" s="34" t="str">
        <f>IF($K323=Z$4&amp;"-"&amp;Z$5,IF(COUNTIF($K$6:$K323,"="&amp;$K323)&gt;5,"",$H323),"")</f>
        <v/>
      </c>
      <c r="AA323" s="33" t="str">
        <f>IF($K323=AA$4&amp;"-"&amp;AA$5,IF(COUNTIF($K$6:$K323,"="&amp;$K323)&gt;5,"",$H323),"")</f>
        <v/>
      </c>
      <c r="AB323" s="32" t="str">
        <f>IF($K323=AB$4&amp;"-"&amp;AB$5,IF(COUNTIF($K$6:$K323,"="&amp;$K323)&gt;5,"",$J323),"")</f>
        <v/>
      </c>
      <c r="AC323" s="35" t="str">
        <f>IF($K323=AC$4&amp;"-"&amp;AC$5,IF(COUNTIF($K$6:$K323,"="&amp;$K323)&gt;5,"",$J323),"")</f>
        <v/>
      </c>
      <c r="AD323" s="34" t="str">
        <f>IF($K323=AD$4&amp;"-"&amp;AD$5,IF(COUNTIF($K$6:$K323,"="&amp;$K323)&gt;5,"",$J323),"")</f>
        <v/>
      </c>
      <c r="AE323" s="35" t="str">
        <f>IF($K323=AE$4&amp;"-"&amp;AE$5,IF(COUNTIF($K$6:$K323,"="&amp;$K323)&gt;5,"",$J323),"")</f>
        <v/>
      </c>
      <c r="AF323" s="34" t="str">
        <f>IF($K323=AF$4&amp;"-"&amp;AF$5,IF(COUNTIF($K$6:$K323,"="&amp;$K323)&gt;5,"",$J323),"")</f>
        <v/>
      </c>
      <c r="AG323" s="35" t="str">
        <f>IF($K323=AG$4&amp;"-"&amp;AG$5,IF(COUNTIF($K$6:$K323,"="&amp;$K323)&gt;5,"",$J323),"")</f>
        <v/>
      </c>
      <c r="AH323" s="34" t="str">
        <f>IF($K323=AH$4&amp;"-"&amp;AH$5,IF(COUNTIF($K$6:$K323,"="&amp;$K323)&gt;5,"",$J323),"")</f>
        <v/>
      </c>
      <c r="AI323" s="35" t="str">
        <f>IF($K323=AI$4&amp;"-"&amp;AI$5,IF(COUNTIF($K$6:$K323,"="&amp;$K323)&gt;5,"",$J323),"")</f>
        <v/>
      </c>
      <c r="AJ323" s="34" t="str">
        <f>IF($K323=AJ$4&amp;"-"&amp;AJ$5,IF(COUNTIF($K$6:$K323,"="&amp;$K323)&gt;5,"",$J323),"")</f>
        <v/>
      </c>
      <c r="AK323" s="35" t="str">
        <f>IF($K323=AK$4&amp;"-"&amp;AK$5,IF(COUNTIF($K$6:$K323,"="&amp;$K323)&gt;5,"",$J323),"")</f>
        <v/>
      </c>
      <c r="AL323" s="34" t="str">
        <f>IF($K323=AL$4&amp;"-"&amp;AL$5,IF(COUNTIF($K$6:$K323,"="&amp;$K323)&gt;5,"",$J323),"")</f>
        <v/>
      </c>
      <c r="AM323" s="33" t="str">
        <f>IF($K323=AM$4&amp;"-"&amp;AM$5,IF(COUNTIF($K$6:$K323,"="&amp;$K323)&gt;5,"",$J323),"")</f>
        <v/>
      </c>
      <c r="AO323" s="12"/>
      <c r="AP323" s="12"/>
      <c r="AQ323" s="18"/>
      <c r="AR323" s="12"/>
      <c r="AS323" s="16"/>
      <c r="AT323" s="12"/>
      <c r="AU323" s="12"/>
      <c r="AV323" s="12"/>
      <c r="AW323" s="12"/>
      <c r="AX323" s="12"/>
    </row>
    <row r="324" spans="1:50" hidden="1" x14ac:dyDescent="0.25">
      <c r="A324" s="27">
        <v>319</v>
      </c>
      <c r="B324" s="51">
        <v>293</v>
      </c>
      <c r="C324" s="10" t="s">
        <v>777</v>
      </c>
      <c r="D324" s="3" t="s">
        <v>53</v>
      </c>
      <c r="E324" s="4" t="s">
        <v>4</v>
      </c>
      <c r="F324" s="51" t="b">
        <v>1</v>
      </c>
      <c r="G324" s="4" t="s">
        <v>12</v>
      </c>
      <c r="H324" s="4">
        <f>COUNTIF(G$6:G324,G324)</f>
        <v>210</v>
      </c>
      <c r="I324" s="53" t="str">
        <f t="shared" si="10"/>
        <v>M</v>
      </c>
      <c r="J324" s="53">
        <f>IF(I324="","",COUNTIF(I$6:I324,I324))</f>
        <v>191</v>
      </c>
      <c r="K324" s="29" t="str">
        <f t="shared" si="11"/>
        <v>NJ-M</v>
      </c>
      <c r="L324" s="32" t="str">
        <f>IF($K324=L$4&amp;"-"&amp;L$5,IF(COUNTIF($K$6:$K324,"="&amp;$K324)&gt;5,"",$H324),"")</f>
        <v/>
      </c>
      <c r="M324" s="35" t="str">
        <f>IF($K324=M$4&amp;"-"&amp;M$5,IF(COUNTIF($K$6:$K324,"="&amp;$K324)&gt;5,"",$H324),"")</f>
        <v/>
      </c>
      <c r="N324" s="34" t="str">
        <f>IF($K324=N$4&amp;"-"&amp;N$5,IF(COUNTIF($K$6:$K324,"="&amp;$K324)&gt;5,"",$H324),"")</f>
        <v/>
      </c>
      <c r="O324" s="35" t="str">
        <f>IF($K324=O$4&amp;"-"&amp;O$5,IF(COUNTIF($K$6:$K324,"="&amp;$K324)&gt;5,"",$H324),"")</f>
        <v/>
      </c>
      <c r="P324" s="34" t="str">
        <f>IF($K324=P$4&amp;"-"&amp;P$5,IF(COUNTIF($K$6:$K324,"="&amp;$K324)&gt;5,"",$H324),"")</f>
        <v/>
      </c>
      <c r="Q324" s="35" t="str">
        <f>IF($K324=Q$4&amp;"-"&amp;Q$5,IF(COUNTIF($K$6:$K324,"="&amp;$K324)&gt;5,"",$H324),"")</f>
        <v/>
      </c>
      <c r="R324" s="34" t="str">
        <f>IF($K324=R$4&amp;"-"&amp;R$5,IF(COUNTIF($K$6:$K324,"="&amp;$K324)&gt;5,"",$H324),"")</f>
        <v/>
      </c>
      <c r="S324" s="35" t="str">
        <f>IF($K324=S$4&amp;"-"&amp;S$5,IF(COUNTIF($K$6:$K324,"="&amp;$K324)&gt;5,"",$H324),"")</f>
        <v/>
      </c>
      <c r="T324" s="34" t="str">
        <f>IF($K324=T$4&amp;"-"&amp;T$5,IF(COUNTIF($K$6:$K324,"="&amp;$K324)&gt;5,"",$H324),"")</f>
        <v/>
      </c>
      <c r="U324" s="35" t="str">
        <f>IF($K324=U$4&amp;"-"&amp;U$5,IF(COUNTIF($K$6:$K324,"="&amp;$K324)&gt;5,"",$H324),"")</f>
        <v/>
      </c>
      <c r="V324" s="34" t="str">
        <f>IF($K324=V$4&amp;"-"&amp;V$5,IF(COUNTIF($K$6:$K324,"="&amp;$K324)&gt;5,"",$H324),"")</f>
        <v/>
      </c>
      <c r="W324" s="35" t="str">
        <f>IF($K324=W$4&amp;"-"&amp;W$5,IF(COUNTIF($K$6:$K324,"="&amp;$K324)&gt;5,"",$H324),"")</f>
        <v/>
      </c>
      <c r="X324" s="34" t="str">
        <f>IF($K324=X$4&amp;"-"&amp;X$5,IF(COUNTIF($K$6:$K324,"="&amp;$K324)&gt;5,"",$H324),"")</f>
        <v/>
      </c>
      <c r="Y324" s="35" t="str">
        <f>IF($K324=Y$4&amp;"-"&amp;Y$5,IF(COUNTIF($K$6:$K324,"="&amp;$K324)&gt;5,"",$H324),"")</f>
        <v/>
      </c>
      <c r="Z324" s="34" t="str">
        <f>IF($K324=Z$4&amp;"-"&amp;Z$5,IF(COUNTIF($K$6:$K324,"="&amp;$K324)&gt;5,"",$H324),"")</f>
        <v/>
      </c>
      <c r="AA324" s="33" t="str">
        <f>IF($K324=AA$4&amp;"-"&amp;AA$5,IF(COUNTIF($K$6:$K324,"="&amp;$K324)&gt;5,"",$H324),"")</f>
        <v/>
      </c>
      <c r="AB324" s="32" t="str">
        <f>IF($K324=AB$4&amp;"-"&amp;AB$5,IF(COUNTIF($K$6:$K324,"="&amp;$K324)&gt;5,"",$J324),"")</f>
        <v/>
      </c>
      <c r="AC324" s="35" t="str">
        <f>IF($K324=AC$4&amp;"-"&amp;AC$5,IF(COUNTIF($K$6:$K324,"="&amp;$K324)&gt;5,"",$J324),"")</f>
        <v/>
      </c>
      <c r="AD324" s="34" t="str">
        <f>IF($K324=AD$4&amp;"-"&amp;AD$5,IF(COUNTIF($K$6:$K324,"="&amp;$K324)&gt;5,"",$J324),"")</f>
        <v/>
      </c>
      <c r="AE324" s="35" t="str">
        <f>IF($K324=AE$4&amp;"-"&amp;AE$5,IF(COUNTIF($K$6:$K324,"="&amp;$K324)&gt;5,"",$J324),"")</f>
        <v/>
      </c>
      <c r="AF324" s="34" t="str">
        <f>IF($K324=AF$4&amp;"-"&amp;AF$5,IF(COUNTIF($K$6:$K324,"="&amp;$K324)&gt;5,"",$J324),"")</f>
        <v/>
      </c>
      <c r="AG324" s="35" t="str">
        <f>IF($K324=AG$4&amp;"-"&amp;AG$5,IF(COUNTIF($K$6:$K324,"="&amp;$K324)&gt;5,"",$J324),"")</f>
        <v/>
      </c>
      <c r="AH324" s="34" t="str">
        <f>IF($K324=AH$4&amp;"-"&amp;AH$5,IF(COUNTIF($K$6:$K324,"="&amp;$K324)&gt;5,"",$J324),"")</f>
        <v/>
      </c>
      <c r="AI324" s="35" t="str">
        <f>IF($K324=AI$4&amp;"-"&amp;AI$5,IF(COUNTIF($K$6:$K324,"="&amp;$K324)&gt;5,"",$J324),"")</f>
        <v/>
      </c>
      <c r="AJ324" s="34" t="str">
        <f>IF($K324=AJ$4&amp;"-"&amp;AJ$5,IF(COUNTIF($K$6:$K324,"="&amp;$K324)&gt;5,"",$J324),"")</f>
        <v/>
      </c>
      <c r="AK324" s="35" t="str">
        <f>IF($K324=AK$4&amp;"-"&amp;AK$5,IF(COUNTIF($K$6:$K324,"="&amp;$K324)&gt;5,"",$J324),"")</f>
        <v/>
      </c>
      <c r="AL324" s="34" t="str">
        <f>IF($K324=AL$4&amp;"-"&amp;AL$5,IF(COUNTIF($K$6:$K324,"="&amp;$K324)&gt;5,"",$J324),"")</f>
        <v/>
      </c>
      <c r="AM324" s="33" t="str">
        <f>IF($K324=AM$4&amp;"-"&amp;AM$5,IF(COUNTIF($K$6:$K324,"="&amp;$K324)&gt;5,"",$J324),"")</f>
        <v/>
      </c>
      <c r="AO324" s="12"/>
      <c r="AP324" s="12"/>
      <c r="AQ324" s="18"/>
      <c r="AR324" s="12"/>
      <c r="AS324" s="16"/>
      <c r="AT324" s="12"/>
      <c r="AU324" s="12"/>
      <c r="AV324" s="12"/>
      <c r="AW324" s="12"/>
      <c r="AX324" s="12"/>
    </row>
    <row r="325" spans="1:50" x14ac:dyDescent="0.25">
      <c r="A325" s="26">
        <v>320</v>
      </c>
      <c r="B325" s="51">
        <v>294</v>
      </c>
      <c r="C325" s="10" t="s">
        <v>456</v>
      </c>
      <c r="D325" s="3" t="s">
        <v>117</v>
      </c>
      <c r="E325" s="4" t="s">
        <v>3</v>
      </c>
      <c r="F325" s="55" t="b">
        <v>1</v>
      </c>
      <c r="G325" s="4" t="s">
        <v>13</v>
      </c>
      <c r="H325" s="4">
        <f>COUNTIF(G$6:G325,G325)</f>
        <v>110</v>
      </c>
      <c r="I325" s="53" t="str">
        <f t="shared" si="10"/>
        <v>F</v>
      </c>
      <c r="J325" s="53">
        <f>IF(I325="","",COUNTIF(I$6:I325,I325))</f>
        <v>103</v>
      </c>
      <c r="K325" s="29" t="str">
        <f t="shared" si="11"/>
        <v>HRC-F</v>
      </c>
      <c r="L325" s="32" t="str">
        <f>IF($K325=L$4&amp;"-"&amp;L$5,IF(COUNTIF($K$6:$K325,"="&amp;$K325)&gt;5,"",$H325),"")</f>
        <v/>
      </c>
      <c r="M325" s="35" t="str">
        <f>IF($K325=M$4&amp;"-"&amp;M$5,IF(COUNTIF($K$6:$K325,"="&amp;$K325)&gt;5,"",$H325),"")</f>
        <v/>
      </c>
      <c r="N325" s="34" t="str">
        <f>IF($K325=N$4&amp;"-"&amp;N$5,IF(COUNTIF($K$6:$K325,"="&amp;$K325)&gt;5,"",$H325),"")</f>
        <v/>
      </c>
      <c r="O325" s="35" t="str">
        <f>IF($K325=O$4&amp;"-"&amp;O$5,IF(COUNTIF($K$6:$K325,"="&amp;$K325)&gt;5,"",$H325),"")</f>
        <v/>
      </c>
      <c r="P325" s="34" t="str">
        <f>IF($K325=P$4&amp;"-"&amp;P$5,IF(COUNTIF($K$6:$K325,"="&amp;$K325)&gt;5,"",$H325),"")</f>
        <v/>
      </c>
      <c r="Q325" s="35" t="str">
        <f>IF($K325=Q$4&amp;"-"&amp;Q$5,IF(COUNTIF($K$6:$K325,"="&amp;$K325)&gt;5,"",$H325),"")</f>
        <v/>
      </c>
      <c r="R325" s="34" t="str">
        <f>IF($K325=R$4&amp;"-"&amp;R$5,IF(COUNTIF($K$6:$K325,"="&amp;$K325)&gt;5,"",$H325),"")</f>
        <v/>
      </c>
      <c r="S325" s="35" t="str">
        <f>IF($K325=S$4&amp;"-"&amp;S$5,IF(COUNTIF($K$6:$K325,"="&amp;$K325)&gt;5,"",$H325),"")</f>
        <v/>
      </c>
      <c r="T325" s="34" t="str">
        <f>IF($K325=T$4&amp;"-"&amp;T$5,IF(COUNTIF($K$6:$K325,"="&amp;$K325)&gt;5,"",$H325),"")</f>
        <v/>
      </c>
      <c r="U325" s="35" t="str">
        <f>IF($K325=U$4&amp;"-"&amp;U$5,IF(COUNTIF($K$6:$K325,"="&amp;$K325)&gt;5,"",$H325),"")</f>
        <v/>
      </c>
      <c r="V325" s="34" t="str">
        <f>IF($K325=V$4&amp;"-"&amp;V$5,IF(COUNTIF($K$6:$K325,"="&amp;$K325)&gt;5,"",$H325),"")</f>
        <v/>
      </c>
      <c r="W325" s="35" t="str">
        <f>IF($K325=W$4&amp;"-"&amp;W$5,IF(COUNTIF($K$6:$K325,"="&amp;$K325)&gt;5,"",$H325),"")</f>
        <v/>
      </c>
      <c r="X325" s="34" t="str">
        <f>IF($K325=X$4&amp;"-"&amp;X$5,IF(COUNTIF($K$6:$K325,"="&amp;$K325)&gt;5,"",$H325),"")</f>
        <v/>
      </c>
      <c r="Y325" s="35" t="str">
        <f>IF($K325=Y$4&amp;"-"&amp;Y$5,IF(COUNTIF($K$6:$K325,"="&amp;$K325)&gt;5,"",$H325),"")</f>
        <v/>
      </c>
      <c r="Z325" s="34" t="str">
        <f>IF($K325=Z$4&amp;"-"&amp;Z$5,IF(COUNTIF($K$6:$K325,"="&amp;$K325)&gt;5,"",$H325),"")</f>
        <v/>
      </c>
      <c r="AA325" s="33" t="str">
        <f>IF($K325=AA$4&amp;"-"&amp;AA$5,IF(COUNTIF($K$6:$K325,"="&amp;$K325)&gt;5,"",$H325),"")</f>
        <v/>
      </c>
      <c r="AB325" s="32" t="str">
        <f>IF($K325=AB$4&amp;"-"&amp;AB$5,IF(COUNTIF($K$6:$K325,"="&amp;$K325)&gt;5,"",$J325),"")</f>
        <v/>
      </c>
      <c r="AC325" s="35" t="str">
        <f>IF($K325=AC$4&amp;"-"&amp;AC$5,IF(COUNTIF($K$6:$K325,"="&amp;$K325)&gt;5,"",$J325),"")</f>
        <v/>
      </c>
      <c r="AD325" s="34" t="str">
        <f>IF($K325=AD$4&amp;"-"&amp;AD$5,IF(COUNTIF($K$6:$K325,"="&amp;$K325)&gt;5,"",$J325),"")</f>
        <v/>
      </c>
      <c r="AE325" s="35" t="str">
        <f>IF($K325=AE$4&amp;"-"&amp;AE$5,IF(COUNTIF($K$6:$K325,"="&amp;$K325)&gt;5,"",$J325),"")</f>
        <v/>
      </c>
      <c r="AF325" s="34" t="str">
        <f>IF($K325=AF$4&amp;"-"&amp;AF$5,IF(COUNTIF($K$6:$K325,"="&amp;$K325)&gt;5,"",$J325),"")</f>
        <v/>
      </c>
      <c r="AG325" s="35" t="str">
        <f>IF($K325=AG$4&amp;"-"&amp;AG$5,IF(COUNTIF($K$6:$K325,"="&amp;$K325)&gt;5,"",$J325),"")</f>
        <v/>
      </c>
      <c r="AH325" s="34" t="str">
        <f>IF($K325=AH$4&amp;"-"&amp;AH$5,IF(COUNTIF($K$6:$K325,"="&amp;$K325)&gt;5,"",$J325),"")</f>
        <v/>
      </c>
      <c r="AI325" s="35" t="str">
        <f>IF($K325=AI$4&amp;"-"&amp;AI$5,IF(COUNTIF($K$6:$K325,"="&amp;$K325)&gt;5,"",$J325),"")</f>
        <v/>
      </c>
      <c r="AJ325" s="34" t="str">
        <f>IF($K325=AJ$4&amp;"-"&amp;AJ$5,IF(COUNTIF($K$6:$K325,"="&amp;$K325)&gt;5,"",$J325),"")</f>
        <v/>
      </c>
      <c r="AK325" s="35" t="str">
        <f>IF($K325=AK$4&amp;"-"&amp;AK$5,IF(COUNTIF($K$6:$K325,"="&amp;$K325)&gt;5,"",$J325),"")</f>
        <v/>
      </c>
      <c r="AL325" s="34" t="str">
        <f>IF($K325=AL$4&amp;"-"&amp;AL$5,IF(COUNTIF($K$6:$K325,"="&amp;$K325)&gt;5,"",$J325),"")</f>
        <v/>
      </c>
      <c r="AM325" s="33" t="str">
        <f>IF($K325=AM$4&amp;"-"&amp;AM$5,IF(COUNTIF($K$6:$K325,"="&amp;$K325)&gt;5,"",$J325),"")</f>
        <v/>
      </c>
      <c r="AO325" s="12"/>
      <c r="AP325" s="12"/>
      <c r="AQ325" s="18"/>
      <c r="AR325" s="12"/>
      <c r="AS325" s="16"/>
      <c r="AT325" s="12"/>
      <c r="AU325" s="12"/>
      <c r="AV325" s="12"/>
      <c r="AW325" s="12"/>
      <c r="AX325" s="12"/>
    </row>
    <row r="326" spans="1:50" hidden="1" x14ac:dyDescent="0.25">
      <c r="A326" s="27">
        <v>321</v>
      </c>
      <c r="B326" s="51">
        <v>295</v>
      </c>
      <c r="C326" s="10" t="s">
        <v>457</v>
      </c>
      <c r="D326" s="3" t="s">
        <v>94</v>
      </c>
      <c r="E326" s="4" t="s">
        <v>1</v>
      </c>
      <c r="F326" s="51" t="b">
        <v>1</v>
      </c>
      <c r="G326" s="4" t="s">
        <v>12</v>
      </c>
      <c r="H326" s="4">
        <f>COUNTIF(G$6:G326,G326)</f>
        <v>211</v>
      </c>
      <c r="I326" s="53" t="str">
        <f t="shared" ref="I326:I389" si="12">IF(F326,G326,"")</f>
        <v>M</v>
      </c>
      <c r="J326" s="53">
        <f>IF(I326="","",COUNTIF(I$6:I326,I326))</f>
        <v>192</v>
      </c>
      <c r="K326" s="29" t="str">
        <f t="shared" ref="K326:K389" si="13">IF(ISNA(E326),"",E326&amp;"-"&amp;G326)</f>
        <v>CTC-M</v>
      </c>
      <c r="L326" s="32" t="str">
        <f>IF($K326=L$4&amp;"-"&amp;L$5,IF(COUNTIF($K$6:$K326,"="&amp;$K326)&gt;5,"",$H326),"")</f>
        <v/>
      </c>
      <c r="M326" s="35" t="str">
        <f>IF($K326=M$4&amp;"-"&amp;M$5,IF(COUNTIF($K$6:$K326,"="&amp;$K326)&gt;5,"",$H326),"")</f>
        <v/>
      </c>
      <c r="N326" s="34" t="str">
        <f>IF($K326=N$4&amp;"-"&amp;N$5,IF(COUNTIF($K$6:$K326,"="&amp;$K326)&gt;5,"",$H326),"")</f>
        <v/>
      </c>
      <c r="O326" s="35" t="str">
        <f>IF($K326=O$4&amp;"-"&amp;O$5,IF(COUNTIF($K$6:$K326,"="&amp;$K326)&gt;5,"",$H326),"")</f>
        <v/>
      </c>
      <c r="P326" s="34" t="str">
        <f>IF($K326=P$4&amp;"-"&amp;P$5,IF(COUNTIF($K$6:$K326,"="&amp;$K326)&gt;5,"",$H326),"")</f>
        <v/>
      </c>
      <c r="Q326" s="35" t="str">
        <f>IF($K326=Q$4&amp;"-"&amp;Q$5,IF(COUNTIF($K$6:$K326,"="&amp;$K326)&gt;5,"",$H326),"")</f>
        <v/>
      </c>
      <c r="R326" s="34" t="str">
        <f>IF($K326=R$4&amp;"-"&amp;R$5,IF(COUNTIF($K$6:$K326,"="&amp;$K326)&gt;5,"",$H326),"")</f>
        <v/>
      </c>
      <c r="S326" s="35" t="str">
        <f>IF($K326=S$4&amp;"-"&amp;S$5,IF(COUNTIF($K$6:$K326,"="&amp;$K326)&gt;5,"",$H326),"")</f>
        <v/>
      </c>
      <c r="T326" s="34" t="str">
        <f>IF($K326=T$4&amp;"-"&amp;T$5,IF(COUNTIF($K$6:$K326,"="&amp;$K326)&gt;5,"",$H326),"")</f>
        <v/>
      </c>
      <c r="U326" s="35" t="str">
        <f>IF($K326=U$4&amp;"-"&amp;U$5,IF(COUNTIF($K$6:$K326,"="&amp;$K326)&gt;5,"",$H326),"")</f>
        <v/>
      </c>
      <c r="V326" s="34" t="str">
        <f>IF($K326=V$4&amp;"-"&amp;V$5,IF(COUNTIF($K$6:$K326,"="&amp;$K326)&gt;5,"",$H326),"")</f>
        <v/>
      </c>
      <c r="W326" s="35" t="str">
        <f>IF($K326=W$4&amp;"-"&amp;W$5,IF(COUNTIF($K$6:$K326,"="&amp;$K326)&gt;5,"",$H326),"")</f>
        <v/>
      </c>
      <c r="X326" s="34" t="str">
        <f>IF($K326=X$4&amp;"-"&amp;X$5,IF(COUNTIF($K$6:$K326,"="&amp;$K326)&gt;5,"",$H326),"")</f>
        <v/>
      </c>
      <c r="Y326" s="35" t="str">
        <f>IF($K326=Y$4&amp;"-"&amp;Y$5,IF(COUNTIF($K$6:$K326,"="&amp;$K326)&gt;5,"",$H326),"")</f>
        <v/>
      </c>
      <c r="Z326" s="34" t="str">
        <f>IF($K326=Z$4&amp;"-"&amp;Z$5,IF(COUNTIF($K$6:$K326,"="&amp;$K326)&gt;5,"",$H326),"")</f>
        <v/>
      </c>
      <c r="AA326" s="33" t="str">
        <f>IF($K326=AA$4&amp;"-"&amp;AA$5,IF(COUNTIF($K$6:$K326,"="&amp;$K326)&gt;5,"",$H326),"")</f>
        <v/>
      </c>
      <c r="AB326" s="32" t="str">
        <f>IF($K326=AB$4&amp;"-"&amp;AB$5,IF(COUNTIF($K$6:$K326,"="&amp;$K326)&gt;5,"",$J326),"")</f>
        <v/>
      </c>
      <c r="AC326" s="35" t="str">
        <f>IF($K326=AC$4&amp;"-"&amp;AC$5,IF(COUNTIF($K$6:$K326,"="&amp;$K326)&gt;5,"",$J326),"")</f>
        <v/>
      </c>
      <c r="AD326" s="34" t="str">
        <f>IF($K326=AD$4&amp;"-"&amp;AD$5,IF(COUNTIF($K$6:$K326,"="&amp;$K326)&gt;5,"",$J326),"")</f>
        <v/>
      </c>
      <c r="AE326" s="35" t="str">
        <f>IF($K326=AE$4&amp;"-"&amp;AE$5,IF(COUNTIF($K$6:$K326,"="&amp;$K326)&gt;5,"",$J326),"")</f>
        <v/>
      </c>
      <c r="AF326" s="34" t="str">
        <f>IF($K326=AF$4&amp;"-"&amp;AF$5,IF(COUNTIF($K$6:$K326,"="&amp;$K326)&gt;5,"",$J326),"")</f>
        <v/>
      </c>
      <c r="AG326" s="35" t="str">
        <f>IF($K326=AG$4&amp;"-"&amp;AG$5,IF(COUNTIF($K$6:$K326,"="&amp;$K326)&gt;5,"",$J326),"")</f>
        <v/>
      </c>
      <c r="AH326" s="34" t="str">
        <f>IF($K326=AH$4&amp;"-"&amp;AH$5,IF(COUNTIF($K$6:$K326,"="&amp;$K326)&gt;5,"",$J326),"")</f>
        <v/>
      </c>
      <c r="AI326" s="35" t="str">
        <f>IF($K326=AI$4&amp;"-"&amp;AI$5,IF(COUNTIF($K$6:$K326,"="&amp;$K326)&gt;5,"",$J326),"")</f>
        <v/>
      </c>
      <c r="AJ326" s="34" t="str">
        <f>IF($K326=AJ$4&amp;"-"&amp;AJ$5,IF(COUNTIF($K$6:$K326,"="&amp;$K326)&gt;5,"",$J326),"")</f>
        <v/>
      </c>
      <c r="AK326" s="35" t="str">
        <f>IF($K326=AK$4&amp;"-"&amp;AK$5,IF(COUNTIF($K$6:$K326,"="&amp;$K326)&gt;5,"",$J326),"")</f>
        <v/>
      </c>
      <c r="AL326" s="34" t="str">
        <f>IF($K326=AL$4&amp;"-"&amp;AL$5,IF(COUNTIF($K$6:$K326,"="&amp;$K326)&gt;5,"",$J326),"")</f>
        <v/>
      </c>
      <c r="AM326" s="33" t="str">
        <f>IF($K326=AM$4&amp;"-"&amp;AM$5,IF(COUNTIF($K$6:$K326,"="&amp;$K326)&gt;5,"",$J326),"")</f>
        <v/>
      </c>
      <c r="AO326" s="12"/>
      <c r="AP326" s="12"/>
      <c r="AQ326" s="18"/>
      <c r="AR326" s="12"/>
      <c r="AS326" s="16"/>
      <c r="AT326" s="12"/>
      <c r="AU326" s="12"/>
      <c r="AV326" s="12"/>
      <c r="AW326" s="12"/>
      <c r="AX326" s="12"/>
    </row>
    <row r="327" spans="1:50" x14ac:dyDescent="0.25">
      <c r="A327" s="26">
        <v>322</v>
      </c>
      <c r="B327" s="51">
        <v>296</v>
      </c>
      <c r="C327" s="10" t="s">
        <v>597</v>
      </c>
      <c r="D327" s="3" t="s">
        <v>108</v>
      </c>
      <c r="E327" s="4" t="s">
        <v>3</v>
      </c>
      <c r="F327" s="55" t="b">
        <v>1</v>
      </c>
      <c r="G327" s="4" t="s">
        <v>12</v>
      </c>
      <c r="H327" s="4">
        <f>COUNTIF(G$6:G327,G327)</f>
        <v>212</v>
      </c>
      <c r="I327" s="53" t="str">
        <f t="shared" si="12"/>
        <v>M</v>
      </c>
      <c r="J327" s="53">
        <f>IF(I327="","",COUNTIF(I$6:I327,I327))</f>
        <v>193</v>
      </c>
      <c r="K327" s="29" t="str">
        <f t="shared" si="13"/>
        <v>HRC-M</v>
      </c>
      <c r="L327" s="32" t="str">
        <f>IF($K327=L$4&amp;"-"&amp;L$5,IF(COUNTIF($K$6:$K327,"="&amp;$K327)&gt;5,"",$H327),"")</f>
        <v/>
      </c>
      <c r="M327" s="35" t="str">
        <f>IF($K327=M$4&amp;"-"&amp;M$5,IF(COUNTIF($K$6:$K327,"="&amp;$K327)&gt;5,"",$H327),"")</f>
        <v/>
      </c>
      <c r="N327" s="34" t="str">
        <f>IF($K327=N$4&amp;"-"&amp;N$5,IF(COUNTIF($K$6:$K327,"="&amp;$K327)&gt;5,"",$H327),"")</f>
        <v/>
      </c>
      <c r="O327" s="35" t="str">
        <f>IF($K327=O$4&amp;"-"&amp;O$5,IF(COUNTIF($K$6:$K327,"="&amp;$K327)&gt;5,"",$H327),"")</f>
        <v/>
      </c>
      <c r="P327" s="34" t="str">
        <f>IF($K327=P$4&amp;"-"&amp;P$5,IF(COUNTIF($K$6:$K327,"="&amp;$K327)&gt;5,"",$H327),"")</f>
        <v/>
      </c>
      <c r="Q327" s="35" t="str">
        <f>IF($K327=Q$4&amp;"-"&amp;Q$5,IF(COUNTIF($K$6:$K327,"="&amp;$K327)&gt;5,"",$H327),"")</f>
        <v/>
      </c>
      <c r="R327" s="34" t="str">
        <f>IF($K327=R$4&amp;"-"&amp;R$5,IF(COUNTIF($K$6:$K327,"="&amp;$K327)&gt;5,"",$H327),"")</f>
        <v/>
      </c>
      <c r="S327" s="35" t="str">
        <f>IF($K327=S$4&amp;"-"&amp;S$5,IF(COUNTIF($K$6:$K327,"="&amp;$K327)&gt;5,"",$H327),"")</f>
        <v/>
      </c>
      <c r="T327" s="34" t="str">
        <f>IF($K327=T$4&amp;"-"&amp;T$5,IF(COUNTIF($K$6:$K327,"="&amp;$K327)&gt;5,"",$H327),"")</f>
        <v/>
      </c>
      <c r="U327" s="35" t="str">
        <f>IF($K327=U$4&amp;"-"&amp;U$5,IF(COUNTIF($K$6:$K327,"="&amp;$K327)&gt;5,"",$H327),"")</f>
        <v/>
      </c>
      <c r="V327" s="34" t="str">
        <f>IF($K327=V$4&amp;"-"&amp;V$5,IF(COUNTIF($K$6:$K327,"="&amp;$K327)&gt;5,"",$H327),"")</f>
        <v/>
      </c>
      <c r="W327" s="35" t="str">
        <f>IF($K327=W$4&amp;"-"&amp;W$5,IF(COUNTIF($K$6:$K327,"="&amp;$K327)&gt;5,"",$H327),"")</f>
        <v/>
      </c>
      <c r="X327" s="34" t="str">
        <f>IF($K327=X$4&amp;"-"&amp;X$5,IF(COUNTIF($K$6:$K327,"="&amp;$K327)&gt;5,"",$H327),"")</f>
        <v/>
      </c>
      <c r="Y327" s="35" t="str">
        <f>IF($K327=Y$4&amp;"-"&amp;Y$5,IF(COUNTIF($K$6:$K327,"="&amp;$K327)&gt;5,"",$H327),"")</f>
        <v/>
      </c>
      <c r="Z327" s="34" t="str">
        <f>IF($K327=Z$4&amp;"-"&amp;Z$5,IF(COUNTIF($K$6:$K327,"="&amp;$K327)&gt;5,"",$H327),"")</f>
        <v/>
      </c>
      <c r="AA327" s="33" t="str">
        <f>IF($K327=AA$4&amp;"-"&amp;AA$5,IF(COUNTIF($K$6:$K327,"="&amp;$K327)&gt;5,"",$H327),"")</f>
        <v/>
      </c>
      <c r="AB327" s="32" t="str">
        <f>IF($K327=AB$4&amp;"-"&amp;AB$5,IF(COUNTIF($K$6:$K327,"="&amp;$K327)&gt;5,"",$J327),"")</f>
        <v/>
      </c>
      <c r="AC327" s="35" t="str">
        <f>IF($K327=AC$4&amp;"-"&amp;AC$5,IF(COUNTIF($K$6:$K327,"="&amp;$K327)&gt;5,"",$J327),"")</f>
        <v/>
      </c>
      <c r="AD327" s="34" t="str">
        <f>IF($K327=AD$4&amp;"-"&amp;AD$5,IF(COUNTIF($K$6:$K327,"="&amp;$K327)&gt;5,"",$J327),"")</f>
        <v/>
      </c>
      <c r="AE327" s="35" t="str">
        <f>IF($K327=AE$4&amp;"-"&amp;AE$5,IF(COUNTIF($K$6:$K327,"="&amp;$K327)&gt;5,"",$J327),"")</f>
        <v/>
      </c>
      <c r="AF327" s="34" t="str">
        <f>IF($K327=AF$4&amp;"-"&amp;AF$5,IF(COUNTIF($K$6:$K327,"="&amp;$K327)&gt;5,"",$J327),"")</f>
        <v/>
      </c>
      <c r="AG327" s="35" t="str">
        <f>IF($K327=AG$4&amp;"-"&amp;AG$5,IF(COUNTIF($K$6:$K327,"="&amp;$K327)&gt;5,"",$J327),"")</f>
        <v/>
      </c>
      <c r="AH327" s="34" t="str">
        <f>IF($K327=AH$4&amp;"-"&amp;AH$5,IF(COUNTIF($K$6:$K327,"="&amp;$K327)&gt;5,"",$J327),"")</f>
        <v/>
      </c>
      <c r="AI327" s="35" t="str">
        <f>IF($K327=AI$4&amp;"-"&amp;AI$5,IF(COUNTIF($K$6:$K327,"="&amp;$K327)&gt;5,"",$J327),"")</f>
        <v/>
      </c>
      <c r="AJ327" s="34" t="str">
        <f>IF($K327=AJ$4&amp;"-"&amp;AJ$5,IF(COUNTIF($K$6:$K327,"="&amp;$K327)&gt;5,"",$J327),"")</f>
        <v/>
      </c>
      <c r="AK327" s="35" t="str">
        <f>IF($K327=AK$4&amp;"-"&amp;AK$5,IF(COUNTIF($K$6:$K327,"="&amp;$K327)&gt;5,"",$J327),"")</f>
        <v/>
      </c>
      <c r="AL327" s="34" t="str">
        <f>IF($K327=AL$4&amp;"-"&amp;AL$5,IF(COUNTIF($K$6:$K327,"="&amp;$K327)&gt;5,"",$J327),"")</f>
        <v/>
      </c>
      <c r="AM327" s="33" t="str">
        <f>IF($K327=AM$4&amp;"-"&amp;AM$5,IF(COUNTIF($K$6:$K327,"="&amp;$K327)&gt;5,"",$J327),"")</f>
        <v/>
      </c>
      <c r="AO327" s="12"/>
      <c r="AP327" s="12"/>
      <c r="AQ327" s="18"/>
      <c r="AR327" s="12"/>
      <c r="AS327" s="16"/>
      <c r="AT327" s="12"/>
      <c r="AU327" s="12"/>
      <c r="AV327" s="12"/>
      <c r="AW327" s="12"/>
      <c r="AX327" s="12"/>
    </row>
    <row r="328" spans="1:50" hidden="1" x14ac:dyDescent="0.25">
      <c r="A328" s="27">
        <v>323</v>
      </c>
      <c r="B328" s="51">
        <v>297</v>
      </c>
      <c r="C328" s="10" t="s">
        <v>598</v>
      </c>
      <c r="D328" s="3" t="s">
        <v>261</v>
      </c>
      <c r="E328" s="4" t="s">
        <v>1</v>
      </c>
      <c r="F328" s="51" t="b">
        <v>1</v>
      </c>
      <c r="G328" s="4" t="s">
        <v>13</v>
      </c>
      <c r="H328" s="4">
        <f>COUNTIF(G$6:G328,G328)</f>
        <v>111</v>
      </c>
      <c r="I328" s="53" t="str">
        <f t="shared" si="12"/>
        <v>F</v>
      </c>
      <c r="J328" s="53">
        <f>IF(I328="","",COUNTIF(I$6:I328,I328))</f>
        <v>104</v>
      </c>
      <c r="K328" s="29" t="str">
        <f t="shared" si="13"/>
        <v>CTC-F</v>
      </c>
      <c r="L328" s="32" t="str">
        <f>IF($K328=L$4&amp;"-"&amp;L$5,IF(COUNTIF($K$6:$K328,"="&amp;$K328)&gt;5,"",$H328),"")</f>
        <v/>
      </c>
      <c r="M328" s="35" t="str">
        <f>IF($K328=M$4&amp;"-"&amp;M$5,IF(COUNTIF($K$6:$K328,"="&amp;$K328)&gt;5,"",$H328),"")</f>
        <v/>
      </c>
      <c r="N328" s="34" t="str">
        <f>IF($K328=N$4&amp;"-"&amp;N$5,IF(COUNTIF($K$6:$K328,"="&amp;$K328)&gt;5,"",$H328),"")</f>
        <v/>
      </c>
      <c r="O328" s="35" t="str">
        <f>IF($K328=O$4&amp;"-"&amp;O$5,IF(COUNTIF($K$6:$K328,"="&amp;$K328)&gt;5,"",$H328),"")</f>
        <v/>
      </c>
      <c r="P328" s="34" t="str">
        <f>IF($K328=P$4&amp;"-"&amp;P$5,IF(COUNTIF($K$6:$K328,"="&amp;$K328)&gt;5,"",$H328),"")</f>
        <v/>
      </c>
      <c r="Q328" s="35" t="str">
        <f>IF($K328=Q$4&amp;"-"&amp;Q$5,IF(COUNTIF($K$6:$K328,"="&amp;$K328)&gt;5,"",$H328),"")</f>
        <v/>
      </c>
      <c r="R328" s="34" t="str">
        <f>IF($K328=R$4&amp;"-"&amp;R$5,IF(COUNTIF($K$6:$K328,"="&amp;$K328)&gt;5,"",$H328),"")</f>
        <v/>
      </c>
      <c r="S328" s="35" t="str">
        <f>IF($K328=S$4&amp;"-"&amp;S$5,IF(COUNTIF($K$6:$K328,"="&amp;$K328)&gt;5,"",$H328),"")</f>
        <v/>
      </c>
      <c r="T328" s="34" t="str">
        <f>IF($K328=T$4&amp;"-"&amp;T$5,IF(COUNTIF($K$6:$K328,"="&amp;$K328)&gt;5,"",$H328),"")</f>
        <v/>
      </c>
      <c r="U328" s="35" t="str">
        <f>IF($K328=U$4&amp;"-"&amp;U$5,IF(COUNTIF($K$6:$K328,"="&amp;$K328)&gt;5,"",$H328),"")</f>
        <v/>
      </c>
      <c r="V328" s="34" t="str">
        <f>IF($K328=V$4&amp;"-"&amp;V$5,IF(COUNTIF($K$6:$K328,"="&amp;$K328)&gt;5,"",$H328),"")</f>
        <v/>
      </c>
      <c r="W328" s="35" t="str">
        <f>IF($K328=W$4&amp;"-"&amp;W$5,IF(COUNTIF($K$6:$K328,"="&amp;$K328)&gt;5,"",$H328),"")</f>
        <v/>
      </c>
      <c r="X328" s="34" t="str">
        <f>IF($K328=X$4&amp;"-"&amp;X$5,IF(COUNTIF($K$6:$K328,"="&amp;$K328)&gt;5,"",$H328),"")</f>
        <v/>
      </c>
      <c r="Y328" s="35" t="str">
        <f>IF($K328=Y$4&amp;"-"&amp;Y$5,IF(COUNTIF($K$6:$K328,"="&amp;$K328)&gt;5,"",$H328),"")</f>
        <v/>
      </c>
      <c r="Z328" s="34" t="str">
        <f>IF($K328=Z$4&amp;"-"&amp;Z$5,IF(COUNTIF($K$6:$K328,"="&amp;$K328)&gt;5,"",$H328),"")</f>
        <v/>
      </c>
      <c r="AA328" s="33" t="str">
        <f>IF($K328=AA$4&amp;"-"&amp;AA$5,IF(COUNTIF($K$6:$K328,"="&amp;$K328)&gt;5,"",$H328),"")</f>
        <v/>
      </c>
      <c r="AB328" s="32" t="str">
        <f>IF($K328=AB$4&amp;"-"&amp;AB$5,IF(COUNTIF($K$6:$K328,"="&amp;$K328)&gt;5,"",$J328),"")</f>
        <v/>
      </c>
      <c r="AC328" s="35" t="str">
        <f>IF($K328=AC$4&amp;"-"&amp;AC$5,IF(COUNTIF($K$6:$K328,"="&amp;$K328)&gt;5,"",$J328),"")</f>
        <v/>
      </c>
      <c r="AD328" s="34" t="str">
        <f>IF($K328=AD$4&amp;"-"&amp;AD$5,IF(COUNTIF($K$6:$K328,"="&amp;$K328)&gt;5,"",$J328),"")</f>
        <v/>
      </c>
      <c r="AE328" s="35" t="str">
        <f>IF($K328=AE$4&amp;"-"&amp;AE$5,IF(COUNTIF($K$6:$K328,"="&amp;$K328)&gt;5,"",$J328),"")</f>
        <v/>
      </c>
      <c r="AF328" s="34" t="str">
        <f>IF($K328=AF$4&amp;"-"&amp;AF$5,IF(COUNTIF($K$6:$K328,"="&amp;$K328)&gt;5,"",$J328),"")</f>
        <v/>
      </c>
      <c r="AG328" s="35" t="str">
        <f>IF($K328=AG$4&amp;"-"&amp;AG$5,IF(COUNTIF($K$6:$K328,"="&amp;$K328)&gt;5,"",$J328),"")</f>
        <v/>
      </c>
      <c r="AH328" s="34" t="str">
        <f>IF($K328=AH$4&amp;"-"&amp;AH$5,IF(COUNTIF($K$6:$K328,"="&amp;$K328)&gt;5,"",$J328),"")</f>
        <v/>
      </c>
      <c r="AI328" s="35" t="str">
        <f>IF($K328=AI$4&amp;"-"&amp;AI$5,IF(COUNTIF($K$6:$K328,"="&amp;$K328)&gt;5,"",$J328),"")</f>
        <v/>
      </c>
      <c r="AJ328" s="34" t="str">
        <f>IF($K328=AJ$4&amp;"-"&amp;AJ$5,IF(COUNTIF($K$6:$K328,"="&amp;$K328)&gt;5,"",$J328),"")</f>
        <v/>
      </c>
      <c r="AK328" s="35" t="str">
        <f>IF($K328=AK$4&amp;"-"&amp;AK$5,IF(COUNTIF($K$6:$K328,"="&amp;$K328)&gt;5,"",$J328),"")</f>
        <v/>
      </c>
      <c r="AL328" s="34" t="str">
        <f>IF($K328=AL$4&amp;"-"&amp;AL$5,IF(COUNTIF($K$6:$K328,"="&amp;$K328)&gt;5,"",$J328),"")</f>
        <v/>
      </c>
      <c r="AM328" s="33" t="str">
        <f>IF($K328=AM$4&amp;"-"&amp;AM$5,IF(COUNTIF($K$6:$K328,"="&amp;$K328)&gt;5,"",$J328),"")</f>
        <v/>
      </c>
      <c r="AO328" s="12"/>
      <c r="AP328" s="12"/>
      <c r="AQ328" s="18"/>
      <c r="AR328" s="12"/>
      <c r="AS328" s="16"/>
      <c r="AT328" s="12"/>
      <c r="AU328" s="12"/>
      <c r="AV328" s="12"/>
      <c r="AW328" s="12"/>
      <c r="AX328" s="12"/>
    </row>
    <row r="329" spans="1:50" hidden="1" x14ac:dyDescent="0.25">
      <c r="A329" s="26">
        <v>324</v>
      </c>
      <c r="B329" s="51">
        <v>298</v>
      </c>
      <c r="C329" s="10" t="s">
        <v>778</v>
      </c>
      <c r="D329" s="3" t="s">
        <v>124</v>
      </c>
      <c r="E329" s="4" t="s">
        <v>1</v>
      </c>
      <c r="F329" s="55" t="b">
        <v>1</v>
      </c>
      <c r="G329" s="4" t="s">
        <v>12</v>
      </c>
      <c r="H329" s="4">
        <f>COUNTIF(G$6:G329,G329)</f>
        <v>213</v>
      </c>
      <c r="I329" s="53" t="str">
        <f t="shared" si="12"/>
        <v>M</v>
      </c>
      <c r="J329" s="53">
        <f>IF(I329="","",COUNTIF(I$6:I329,I329))</f>
        <v>194</v>
      </c>
      <c r="K329" s="29" t="str">
        <f t="shared" si="13"/>
        <v>CTC-M</v>
      </c>
      <c r="L329" s="32" t="str">
        <f>IF($K329=L$4&amp;"-"&amp;L$5,IF(COUNTIF($K$6:$K329,"="&amp;$K329)&gt;5,"",$H329),"")</f>
        <v/>
      </c>
      <c r="M329" s="35" t="str">
        <f>IF($K329=M$4&amp;"-"&amp;M$5,IF(COUNTIF($K$6:$K329,"="&amp;$K329)&gt;5,"",$H329),"")</f>
        <v/>
      </c>
      <c r="N329" s="34" t="str">
        <f>IF($K329=N$4&amp;"-"&amp;N$5,IF(COUNTIF($K$6:$K329,"="&amp;$K329)&gt;5,"",$H329),"")</f>
        <v/>
      </c>
      <c r="O329" s="35" t="str">
        <f>IF($K329=O$4&amp;"-"&amp;O$5,IF(COUNTIF($K$6:$K329,"="&amp;$K329)&gt;5,"",$H329),"")</f>
        <v/>
      </c>
      <c r="P329" s="34" t="str">
        <f>IF($K329=P$4&amp;"-"&amp;P$5,IF(COUNTIF($K$6:$K329,"="&amp;$K329)&gt;5,"",$H329),"")</f>
        <v/>
      </c>
      <c r="Q329" s="35" t="str">
        <f>IF($K329=Q$4&amp;"-"&amp;Q$5,IF(COUNTIF($K$6:$K329,"="&amp;$K329)&gt;5,"",$H329),"")</f>
        <v/>
      </c>
      <c r="R329" s="34" t="str">
        <f>IF($K329=R$4&amp;"-"&amp;R$5,IF(COUNTIF($K$6:$K329,"="&amp;$K329)&gt;5,"",$H329),"")</f>
        <v/>
      </c>
      <c r="S329" s="35" t="str">
        <f>IF($K329=S$4&amp;"-"&amp;S$5,IF(COUNTIF($K$6:$K329,"="&amp;$K329)&gt;5,"",$H329),"")</f>
        <v/>
      </c>
      <c r="T329" s="34" t="str">
        <f>IF($K329=T$4&amp;"-"&amp;T$5,IF(COUNTIF($K$6:$K329,"="&amp;$K329)&gt;5,"",$H329),"")</f>
        <v/>
      </c>
      <c r="U329" s="35" t="str">
        <f>IF($K329=U$4&amp;"-"&amp;U$5,IF(COUNTIF($K$6:$K329,"="&amp;$K329)&gt;5,"",$H329),"")</f>
        <v/>
      </c>
      <c r="V329" s="34" t="str">
        <f>IF($K329=V$4&amp;"-"&amp;V$5,IF(COUNTIF($K$6:$K329,"="&amp;$K329)&gt;5,"",$H329),"")</f>
        <v/>
      </c>
      <c r="W329" s="35" t="str">
        <f>IF($K329=W$4&amp;"-"&amp;W$5,IF(COUNTIF($K$6:$K329,"="&amp;$K329)&gt;5,"",$H329),"")</f>
        <v/>
      </c>
      <c r="X329" s="34" t="str">
        <f>IF($K329=X$4&amp;"-"&amp;X$5,IF(COUNTIF($K$6:$K329,"="&amp;$K329)&gt;5,"",$H329),"")</f>
        <v/>
      </c>
      <c r="Y329" s="35" t="str">
        <f>IF($K329=Y$4&amp;"-"&amp;Y$5,IF(COUNTIF($K$6:$K329,"="&amp;$K329)&gt;5,"",$H329),"")</f>
        <v/>
      </c>
      <c r="Z329" s="34" t="str">
        <f>IF($K329=Z$4&amp;"-"&amp;Z$5,IF(COUNTIF($K$6:$K329,"="&amp;$K329)&gt;5,"",$H329),"")</f>
        <v/>
      </c>
      <c r="AA329" s="33" t="str">
        <f>IF($K329=AA$4&amp;"-"&amp;AA$5,IF(COUNTIF($K$6:$K329,"="&amp;$K329)&gt;5,"",$H329),"")</f>
        <v/>
      </c>
      <c r="AB329" s="32" t="str">
        <f>IF($K329=AB$4&amp;"-"&amp;AB$5,IF(COUNTIF($K$6:$K329,"="&amp;$K329)&gt;5,"",$J329),"")</f>
        <v/>
      </c>
      <c r="AC329" s="35" t="str">
        <f>IF($K329=AC$4&amp;"-"&amp;AC$5,IF(COUNTIF($K$6:$K329,"="&amp;$K329)&gt;5,"",$J329),"")</f>
        <v/>
      </c>
      <c r="AD329" s="34" t="str">
        <f>IF($K329=AD$4&amp;"-"&amp;AD$5,IF(COUNTIF($K$6:$K329,"="&amp;$K329)&gt;5,"",$J329),"")</f>
        <v/>
      </c>
      <c r="AE329" s="35" t="str">
        <f>IF($K329=AE$4&amp;"-"&amp;AE$5,IF(COUNTIF($K$6:$K329,"="&amp;$K329)&gt;5,"",$J329),"")</f>
        <v/>
      </c>
      <c r="AF329" s="34" t="str">
        <f>IF($K329=AF$4&amp;"-"&amp;AF$5,IF(COUNTIF($K$6:$K329,"="&amp;$K329)&gt;5,"",$J329),"")</f>
        <v/>
      </c>
      <c r="AG329" s="35" t="str">
        <f>IF($K329=AG$4&amp;"-"&amp;AG$5,IF(COUNTIF($K$6:$K329,"="&amp;$K329)&gt;5,"",$J329),"")</f>
        <v/>
      </c>
      <c r="AH329" s="34" t="str">
        <f>IF($K329=AH$4&amp;"-"&amp;AH$5,IF(COUNTIF($K$6:$K329,"="&amp;$K329)&gt;5,"",$J329),"")</f>
        <v/>
      </c>
      <c r="AI329" s="35" t="str">
        <f>IF($K329=AI$4&amp;"-"&amp;AI$5,IF(COUNTIF($K$6:$K329,"="&amp;$K329)&gt;5,"",$J329),"")</f>
        <v/>
      </c>
      <c r="AJ329" s="34" t="str">
        <f>IF($K329=AJ$4&amp;"-"&amp;AJ$5,IF(COUNTIF($K$6:$K329,"="&amp;$K329)&gt;5,"",$J329),"")</f>
        <v/>
      </c>
      <c r="AK329" s="35" t="str">
        <f>IF($K329=AK$4&amp;"-"&amp;AK$5,IF(COUNTIF($K$6:$K329,"="&amp;$K329)&gt;5,"",$J329),"")</f>
        <v/>
      </c>
      <c r="AL329" s="34" t="str">
        <f>IF($K329=AL$4&amp;"-"&amp;AL$5,IF(COUNTIF($K$6:$K329,"="&amp;$K329)&gt;5,"",$J329),"")</f>
        <v/>
      </c>
      <c r="AM329" s="33" t="str">
        <f>IF($K329=AM$4&amp;"-"&amp;AM$5,IF(COUNTIF($K$6:$K329,"="&amp;$K329)&gt;5,"",$J329),"")</f>
        <v/>
      </c>
      <c r="AO329" s="12"/>
      <c r="AP329" s="12"/>
      <c r="AQ329" s="18"/>
      <c r="AR329" s="12"/>
      <c r="AS329" s="16"/>
      <c r="AT329" s="12"/>
      <c r="AU329" s="12"/>
      <c r="AV329" s="12"/>
      <c r="AW329" s="12"/>
      <c r="AX329" s="12"/>
    </row>
    <row r="330" spans="1:50" hidden="1" x14ac:dyDescent="0.25">
      <c r="A330" s="27">
        <v>325</v>
      </c>
      <c r="B330" s="51">
        <v>299</v>
      </c>
      <c r="C330" s="10" t="s">
        <v>458</v>
      </c>
      <c r="D330" s="3" t="s">
        <v>172</v>
      </c>
      <c r="E330" s="4" t="s">
        <v>5</v>
      </c>
      <c r="F330" s="51" t="b">
        <v>1</v>
      </c>
      <c r="G330" s="4" t="s">
        <v>13</v>
      </c>
      <c r="H330" s="4">
        <f>COUNTIF(G$6:G330,G330)</f>
        <v>112</v>
      </c>
      <c r="I330" s="53" t="str">
        <f t="shared" si="12"/>
        <v>F</v>
      </c>
      <c r="J330" s="53">
        <f>IF(I330="","",COUNTIF(I$6:I330,I330))</f>
        <v>105</v>
      </c>
      <c r="K330" s="29" t="str">
        <f t="shared" si="13"/>
        <v>SS-F</v>
      </c>
      <c r="L330" s="32" t="str">
        <f>IF($K330=L$4&amp;"-"&amp;L$5,IF(COUNTIF($K$6:$K330,"="&amp;$K330)&gt;5,"",$H330),"")</f>
        <v/>
      </c>
      <c r="M330" s="35" t="str">
        <f>IF($K330=M$4&amp;"-"&amp;M$5,IF(COUNTIF($K$6:$K330,"="&amp;$K330)&gt;5,"",$H330),"")</f>
        <v/>
      </c>
      <c r="N330" s="34" t="str">
        <f>IF($K330=N$4&amp;"-"&amp;N$5,IF(COUNTIF($K$6:$K330,"="&amp;$K330)&gt;5,"",$H330),"")</f>
        <v/>
      </c>
      <c r="O330" s="35" t="str">
        <f>IF($K330=O$4&amp;"-"&amp;O$5,IF(COUNTIF($K$6:$K330,"="&amp;$K330)&gt;5,"",$H330),"")</f>
        <v/>
      </c>
      <c r="P330" s="34" t="str">
        <f>IF($K330=P$4&amp;"-"&amp;P$5,IF(COUNTIF($K$6:$K330,"="&amp;$K330)&gt;5,"",$H330),"")</f>
        <v/>
      </c>
      <c r="Q330" s="35" t="str">
        <f>IF($K330=Q$4&amp;"-"&amp;Q$5,IF(COUNTIF($K$6:$K330,"="&amp;$K330)&gt;5,"",$H330),"")</f>
        <v/>
      </c>
      <c r="R330" s="34" t="str">
        <f>IF($K330=R$4&amp;"-"&amp;R$5,IF(COUNTIF($K$6:$K330,"="&amp;$K330)&gt;5,"",$H330),"")</f>
        <v/>
      </c>
      <c r="S330" s="35" t="str">
        <f>IF($K330=S$4&amp;"-"&amp;S$5,IF(COUNTIF($K$6:$K330,"="&amp;$K330)&gt;5,"",$H330),"")</f>
        <v/>
      </c>
      <c r="T330" s="34" t="str">
        <f>IF($K330=T$4&amp;"-"&amp;T$5,IF(COUNTIF($K$6:$K330,"="&amp;$K330)&gt;5,"",$H330),"")</f>
        <v/>
      </c>
      <c r="U330" s="35" t="str">
        <f>IF($K330=U$4&amp;"-"&amp;U$5,IF(COUNTIF($K$6:$K330,"="&amp;$K330)&gt;5,"",$H330),"")</f>
        <v/>
      </c>
      <c r="V330" s="34" t="str">
        <f>IF($K330=V$4&amp;"-"&amp;V$5,IF(COUNTIF($K$6:$K330,"="&amp;$K330)&gt;5,"",$H330),"")</f>
        <v/>
      </c>
      <c r="W330" s="35" t="str">
        <f>IF($K330=W$4&amp;"-"&amp;W$5,IF(COUNTIF($K$6:$K330,"="&amp;$K330)&gt;5,"",$H330),"")</f>
        <v/>
      </c>
      <c r="X330" s="34" t="str">
        <f>IF($K330=X$4&amp;"-"&amp;X$5,IF(COUNTIF($K$6:$K330,"="&amp;$K330)&gt;5,"",$H330),"")</f>
        <v/>
      </c>
      <c r="Y330" s="35" t="str">
        <f>IF($K330=Y$4&amp;"-"&amp;Y$5,IF(COUNTIF($K$6:$K330,"="&amp;$K330)&gt;5,"",$H330),"")</f>
        <v/>
      </c>
      <c r="Z330" s="34" t="str">
        <f>IF($K330=Z$4&amp;"-"&amp;Z$5,IF(COUNTIF($K$6:$K330,"="&amp;$K330)&gt;5,"",$H330),"")</f>
        <v/>
      </c>
      <c r="AA330" s="33" t="str">
        <f>IF($K330=AA$4&amp;"-"&amp;AA$5,IF(COUNTIF($K$6:$K330,"="&amp;$K330)&gt;5,"",$H330),"")</f>
        <v/>
      </c>
      <c r="AB330" s="32" t="str">
        <f>IF($K330=AB$4&amp;"-"&amp;AB$5,IF(COUNTIF($K$6:$K330,"="&amp;$K330)&gt;5,"",$J330),"")</f>
        <v/>
      </c>
      <c r="AC330" s="35" t="str">
        <f>IF($K330=AC$4&amp;"-"&amp;AC$5,IF(COUNTIF($K$6:$K330,"="&amp;$K330)&gt;5,"",$J330),"")</f>
        <v/>
      </c>
      <c r="AD330" s="34" t="str">
        <f>IF($K330=AD$4&amp;"-"&amp;AD$5,IF(COUNTIF($K$6:$K330,"="&amp;$K330)&gt;5,"",$J330),"")</f>
        <v/>
      </c>
      <c r="AE330" s="35" t="str">
        <f>IF($K330=AE$4&amp;"-"&amp;AE$5,IF(COUNTIF($K$6:$K330,"="&amp;$K330)&gt;5,"",$J330),"")</f>
        <v/>
      </c>
      <c r="AF330" s="34" t="str">
        <f>IF($K330=AF$4&amp;"-"&amp;AF$5,IF(COUNTIF($K$6:$K330,"="&amp;$K330)&gt;5,"",$J330),"")</f>
        <v/>
      </c>
      <c r="AG330" s="35" t="str">
        <f>IF($K330=AG$4&amp;"-"&amp;AG$5,IF(COUNTIF($K$6:$K330,"="&amp;$K330)&gt;5,"",$J330),"")</f>
        <v/>
      </c>
      <c r="AH330" s="34" t="str">
        <f>IF($K330=AH$4&amp;"-"&amp;AH$5,IF(COUNTIF($K$6:$K330,"="&amp;$K330)&gt;5,"",$J330),"")</f>
        <v/>
      </c>
      <c r="AI330" s="35" t="str">
        <f>IF($K330=AI$4&amp;"-"&amp;AI$5,IF(COUNTIF($K$6:$K330,"="&amp;$K330)&gt;5,"",$J330),"")</f>
        <v/>
      </c>
      <c r="AJ330" s="34" t="str">
        <f>IF($K330=AJ$4&amp;"-"&amp;AJ$5,IF(COUNTIF($K$6:$K330,"="&amp;$K330)&gt;5,"",$J330),"")</f>
        <v/>
      </c>
      <c r="AK330" s="35" t="str">
        <f>IF($K330=AK$4&amp;"-"&amp;AK$5,IF(COUNTIF($K$6:$K330,"="&amp;$K330)&gt;5,"",$J330),"")</f>
        <v/>
      </c>
      <c r="AL330" s="34" t="str">
        <f>IF($K330=AL$4&amp;"-"&amp;AL$5,IF(COUNTIF($K$6:$K330,"="&amp;$K330)&gt;5,"",$J330),"")</f>
        <v/>
      </c>
      <c r="AM330" s="33" t="str">
        <f>IF($K330=AM$4&amp;"-"&amp;AM$5,IF(COUNTIF($K$6:$K330,"="&amp;$K330)&gt;5,"",$J330),"")</f>
        <v/>
      </c>
      <c r="AO330" s="12"/>
      <c r="AP330" s="12"/>
      <c r="AQ330" s="18"/>
      <c r="AR330" s="12"/>
      <c r="AS330" s="16"/>
      <c r="AT330" s="12"/>
      <c r="AU330" s="12"/>
      <c r="AV330" s="12"/>
      <c r="AW330" s="12"/>
      <c r="AX330" s="12"/>
    </row>
    <row r="331" spans="1:50" hidden="1" x14ac:dyDescent="0.25">
      <c r="A331" s="26">
        <v>326</v>
      </c>
      <c r="B331" s="51">
        <v>300</v>
      </c>
      <c r="C331" s="10" t="s">
        <v>779</v>
      </c>
      <c r="D331" s="3" t="s">
        <v>515</v>
      </c>
      <c r="E331" s="4" t="s">
        <v>2</v>
      </c>
      <c r="F331" s="55" t="b">
        <v>1</v>
      </c>
      <c r="G331" s="4" t="s">
        <v>13</v>
      </c>
      <c r="H331" s="4">
        <f>COUNTIF(G$6:G331,G331)</f>
        <v>113</v>
      </c>
      <c r="I331" s="53" t="str">
        <f t="shared" si="12"/>
        <v>F</v>
      </c>
      <c r="J331" s="53">
        <f>IF(I331="","",COUNTIF(I$6:I331,I331))</f>
        <v>106</v>
      </c>
      <c r="K331" s="29" t="str">
        <f t="shared" si="13"/>
        <v>Ely-F</v>
      </c>
      <c r="L331" s="32" t="str">
        <f>IF($K331=L$4&amp;"-"&amp;L$5,IF(COUNTIF($K$6:$K331,"="&amp;$K331)&gt;5,"",$H331),"")</f>
        <v/>
      </c>
      <c r="M331" s="35" t="str">
        <f>IF($K331=M$4&amp;"-"&amp;M$5,IF(COUNTIF($K$6:$K331,"="&amp;$K331)&gt;5,"",$H331),"")</f>
        <v/>
      </c>
      <c r="N331" s="34" t="str">
        <f>IF($K331=N$4&amp;"-"&amp;N$5,IF(COUNTIF($K$6:$K331,"="&amp;$K331)&gt;5,"",$H331),"")</f>
        <v/>
      </c>
      <c r="O331" s="35" t="str">
        <f>IF($K331=O$4&amp;"-"&amp;O$5,IF(COUNTIF($K$6:$K331,"="&amp;$K331)&gt;5,"",$H331),"")</f>
        <v/>
      </c>
      <c r="P331" s="34" t="str">
        <f>IF($K331=P$4&amp;"-"&amp;P$5,IF(COUNTIF($K$6:$K331,"="&amp;$K331)&gt;5,"",$H331),"")</f>
        <v/>
      </c>
      <c r="Q331" s="35" t="str">
        <f>IF($K331=Q$4&amp;"-"&amp;Q$5,IF(COUNTIF($K$6:$K331,"="&amp;$K331)&gt;5,"",$H331),"")</f>
        <v/>
      </c>
      <c r="R331" s="34" t="str">
        <f>IF($K331=R$4&amp;"-"&amp;R$5,IF(COUNTIF($K$6:$K331,"="&amp;$K331)&gt;5,"",$H331),"")</f>
        <v/>
      </c>
      <c r="S331" s="35" t="str">
        <f>IF($K331=S$4&amp;"-"&amp;S$5,IF(COUNTIF($K$6:$K331,"="&amp;$K331)&gt;5,"",$H331),"")</f>
        <v/>
      </c>
      <c r="T331" s="34" t="str">
        <f>IF($K331=T$4&amp;"-"&amp;T$5,IF(COUNTIF($K$6:$K331,"="&amp;$K331)&gt;5,"",$H331),"")</f>
        <v/>
      </c>
      <c r="U331" s="35" t="str">
        <f>IF($K331=U$4&amp;"-"&amp;U$5,IF(COUNTIF($K$6:$K331,"="&amp;$K331)&gt;5,"",$H331),"")</f>
        <v/>
      </c>
      <c r="V331" s="34" t="str">
        <f>IF($K331=V$4&amp;"-"&amp;V$5,IF(COUNTIF($K$6:$K331,"="&amp;$K331)&gt;5,"",$H331),"")</f>
        <v/>
      </c>
      <c r="W331" s="35" t="str">
        <f>IF($K331=W$4&amp;"-"&amp;W$5,IF(COUNTIF($K$6:$K331,"="&amp;$K331)&gt;5,"",$H331),"")</f>
        <v/>
      </c>
      <c r="X331" s="34" t="str">
        <f>IF($K331=X$4&amp;"-"&amp;X$5,IF(COUNTIF($K$6:$K331,"="&amp;$K331)&gt;5,"",$H331),"")</f>
        <v/>
      </c>
      <c r="Y331" s="35" t="str">
        <f>IF($K331=Y$4&amp;"-"&amp;Y$5,IF(COUNTIF($K$6:$K331,"="&amp;$K331)&gt;5,"",$H331),"")</f>
        <v/>
      </c>
      <c r="Z331" s="34" t="str">
        <f>IF($K331=Z$4&amp;"-"&amp;Z$5,IF(COUNTIF($K$6:$K331,"="&amp;$K331)&gt;5,"",$H331),"")</f>
        <v/>
      </c>
      <c r="AA331" s="33" t="str">
        <f>IF($K331=AA$4&amp;"-"&amp;AA$5,IF(COUNTIF($K$6:$K331,"="&amp;$K331)&gt;5,"",$H331),"")</f>
        <v/>
      </c>
      <c r="AB331" s="32" t="str">
        <f>IF($K331=AB$4&amp;"-"&amp;AB$5,IF(COUNTIF($K$6:$K331,"="&amp;$K331)&gt;5,"",$J331),"")</f>
        <v/>
      </c>
      <c r="AC331" s="35" t="str">
        <f>IF($K331=AC$4&amp;"-"&amp;AC$5,IF(COUNTIF($K$6:$K331,"="&amp;$K331)&gt;5,"",$J331),"")</f>
        <v/>
      </c>
      <c r="AD331" s="34" t="str">
        <f>IF($K331=AD$4&amp;"-"&amp;AD$5,IF(COUNTIF($K$6:$K331,"="&amp;$K331)&gt;5,"",$J331),"")</f>
        <v/>
      </c>
      <c r="AE331" s="35" t="str">
        <f>IF($K331=AE$4&amp;"-"&amp;AE$5,IF(COUNTIF($K$6:$K331,"="&amp;$K331)&gt;5,"",$J331),"")</f>
        <v/>
      </c>
      <c r="AF331" s="34" t="str">
        <f>IF($K331=AF$4&amp;"-"&amp;AF$5,IF(COUNTIF($K$6:$K331,"="&amp;$K331)&gt;5,"",$J331),"")</f>
        <v/>
      </c>
      <c r="AG331" s="35" t="str">
        <f>IF($K331=AG$4&amp;"-"&amp;AG$5,IF(COUNTIF($K$6:$K331,"="&amp;$K331)&gt;5,"",$J331),"")</f>
        <v/>
      </c>
      <c r="AH331" s="34" t="str">
        <f>IF($K331=AH$4&amp;"-"&amp;AH$5,IF(COUNTIF($K$6:$K331,"="&amp;$K331)&gt;5,"",$J331),"")</f>
        <v/>
      </c>
      <c r="AI331" s="35" t="str">
        <f>IF($K331=AI$4&amp;"-"&amp;AI$5,IF(COUNTIF($K$6:$K331,"="&amp;$K331)&gt;5,"",$J331),"")</f>
        <v/>
      </c>
      <c r="AJ331" s="34" t="str">
        <f>IF($K331=AJ$4&amp;"-"&amp;AJ$5,IF(COUNTIF($K$6:$K331,"="&amp;$K331)&gt;5,"",$J331),"")</f>
        <v/>
      </c>
      <c r="AK331" s="35" t="str">
        <f>IF($K331=AK$4&amp;"-"&amp;AK$5,IF(COUNTIF($K$6:$K331,"="&amp;$K331)&gt;5,"",$J331),"")</f>
        <v/>
      </c>
      <c r="AL331" s="34" t="str">
        <f>IF($K331=AL$4&amp;"-"&amp;AL$5,IF(COUNTIF($K$6:$K331,"="&amp;$K331)&gt;5,"",$J331),"")</f>
        <v/>
      </c>
      <c r="AM331" s="33" t="str">
        <f>IF($K331=AM$4&amp;"-"&amp;AM$5,IF(COUNTIF($K$6:$K331,"="&amp;$K331)&gt;5,"",$J331),"")</f>
        <v/>
      </c>
      <c r="AO331" s="12"/>
      <c r="AP331" s="12"/>
      <c r="AQ331" s="18"/>
      <c r="AR331" s="12"/>
      <c r="AS331" s="16"/>
      <c r="AT331" s="12"/>
      <c r="AU331" s="12"/>
      <c r="AV331" s="12"/>
      <c r="AW331" s="12"/>
      <c r="AX331" s="12"/>
    </row>
    <row r="332" spans="1:50" hidden="1" x14ac:dyDescent="0.25">
      <c r="A332" s="27">
        <v>327</v>
      </c>
      <c r="B332" s="51">
        <v>301</v>
      </c>
      <c r="C332" s="10" t="s">
        <v>599</v>
      </c>
      <c r="D332" s="3" t="s">
        <v>144</v>
      </c>
      <c r="E332" s="4" t="s">
        <v>2</v>
      </c>
      <c r="F332" s="51" t="b">
        <v>1</v>
      </c>
      <c r="G332" s="4" t="s">
        <v>13</v>
      </c>
      <c r="H332" s="4">
        <f>COUNTIF(G$6:G332,G332)</f>
        <v>114</v>
      </c>
      <c r="I332" s="53" t="str">
        <f t="shared" si="12"/>
        <v>F</v>
      </c>
      <c r="J332" s="53">
        <f>IF(I332="","",COUNTIF(I$6:I332,I332))</f>
        <v>107</v>
      </c>
      <c r="K332" s="29" t="str">
        <f t="shared" si="13"/>
        <v>Ely-F</v>
      </c>
      <c r="L332" s="32" t="str">
        <f>IF($K332=L$4&amp;"-"&amp;L$5,IF(COUNTIF($K$6:$K332,"="&amp;$K332)&gt;5,"",$H332),"")</f>
        <v/>
      </c>
      <c r="M332" s="35" t="str">
        <f>IF($K332=M$4&amp;"-"&amp;M$5,IF(COUNTIF($K$6:$K332,"="&amp;$K332)&gt;5,"",$H332),"")</f>
        <v/>
      </c>
      <c r="N332" s="34" t="str">
        <f>IF($K332=N$4&amp;"-"&amp;N$5,IF(COUNTIF($K$6:$K332,"="&amp;$K332)&gt;5,"",$H332),"")</f>
        <v/>
      </c>
      <c r="O332" s="35" t="str">
        <f>IF($K332=O$4&amp;"-"&amp;O$5,IF(COUNTIF($K$6:$K332,"="&amp;$K332)&gt;5,"",$H332),"")</f>
        <v/>
      </c>
      <c r="P332" s="34" t="str">
        <f>IF($K332=P$4&amp;"-"&amp;P$5,IF(COUNTIF($K$6:$K332,"="&amp;$K332)&gt;5,"",$H332),"")</f>
        <v/>
      </c>
      <c r="Q332" s="35" t="str">
        <f>IF($K332=Q$4&amp;"-"&amp;Q$5,IF(COUNTIF($K$6:$K332,"="&amp;$K332)&gt;5,"",$H332),"")</f>
        <v/>
      </c>
      <c r="R332" s="34" t="str">
        <f>IF($K332=R$4&amp;"-"&amp;R$5,IF(COUNTIF($K$6:$K332,"="&amp;$K332)&gt;5,"",$H332),"")</f>
        <v/>
      </c>
      <c r="S332" s="35" t="str">
        <f>IF($K332=S$4&amp;"-"&amp;S$5,IF(COUNTIF($K$6:$K332,"="&amp;$K332)&gt;5,"",$H332),"")</f>
        <v/>
      </c>
      <c r="T332" s="34" t="str">
        <f>IF($K332=T$4&amp;"-"&amp;T$5,IF(COUNTIF($K$6:$K332,"="&amp;$K332)&gt;5,"",$H332),"")</f>
        <v/>
      </c>
      <c r="U332" s="35" t="str">
        <f>IF($K332=U$4&amp;"-"&amp;U$5,IF(COUNTIF($K$6:$K332,"="&amp;$K332)&gt;5,"",$H332),"")</f>
        <v/>
      </c>
      <c r="V332" s="34" t="str">
        <f>IF($K332=V$4&amp;"-"&amp;V$5,IF(COUNTIF($K$6:$K332,"="&amp;$K332)&gt;5,"",$H332),"")</f>
        <v/>
      </c>
      <c r="W332" s="35" t="str">
        <f>IF($K332=W$4&amp;"-"&amp;W$5,IF(COUNTIF($K$6:$K332,"="&amp;$K332)&gt;5,"",$H332),"")</f>
        <v/>
      </c>
      <c r="X332" s="34" t="str">
        <f>IF($K332=X$4&amp;"-"&amp;X$5,IF(COUNTIF($K$6:$K332,"="&amp;$K332)&gt;5,"",$H332),"")</f>
        <v/>
      </c>
      <c r="Y332" s="35" t="str">
        <f>IF($K332=Y$4&amp;"-"&amp;Y$5,IF(COUNTIF($K$6:$K332,"="&amp;$K332)&gt;5,"",$H332),"")</f>
        <v/>
      </c>
      <c r="Z332" s="34" t="str">
        <f>IF($K332=Z$4&amp;"-"&amp;Z$5,IF(COUNTIF($K$6:$K332,"="&amp;$K332)&gt;5,"",$H332),"")</f>
        <v/>
      </c>
      <c r="AA332" s="33" t="str">
        <f>IF($K332=AA$4&amp;"-"&amp;AA$5,IF(COUNTIF($K$6:$K332,"="&amp;$K332)&gt;5,"",$H332),"")</f>
        <v/>
      </c>
      <c r="AB332" s="32" t="str">
        <f>IF($K332=AB$4&amp;"-"&amp;AB$5,IF(COUNTIF($K$6:$K332,"="&amp;$K332)&gt;5,"",$J332),"")</f>
        <v/>
      </c>
      <c r="AC332" s="35" t="str">
        <f>IF($K332=AC$4&amp;"-"&amp;AC$5,IF(COUNTIF($K$6:$K332,"="&amp;$K332)&gt;5,"",$J332),"")</f>
        <v/>
      </c>
      <c r="AD332" s="34" t="str">
        <f>IF($K332=AD$4&amp;"-"&amp;AD$5,IF(COUNTIF($K$6:$K332,"="&amp;$K332)&gt;5,"",$J332),"")</f>
        <v/>
      </c>
      <c r="AE332" s="35" t="str">
        <f>IF($K332=AE$4&amp;"-"&amp;AE$5,IF(COUNTIF($K$6:$K332,"="&amp;$K332)&gt;5,"",$J332),"")</f>
        <v/>
      </c>
      <c r="AF332" s="34" t="str">
        <f>IF($K332=AF$4&amp;"-"&amp;AF$5,IF(COUNTIF($K$6:$K332,"="&amp;$K332)&gt;5,"",$J332),"")</f>
        <v/>
      </c>
      <c r="AG332" s="35" t="str">
        <f>IF($K332=AG$4&amp;"-"&amp;AG$5,IF(COUNTIF($K$6:$K332,"="&amp;$K332)&gt;5,"",$J332),"")</f>
        <v/>
      </c>
      <c r="AH332" s="34" t="str">
        <f>IF($K332=AH$4&amp;"-"&amp;AH$5,IF(COUNTIF($K$6:$K332,"="&amp;$K332)&gt;5,"",$J332),"")</f>
        <v/>
      </c>
      <c r="AI332" s="35" t="str">
        <f>IF($K332=AI$4&amp;"-"&amp;AI$5,IF(COUNTIF($K$6:$K332,"="&amp;$K332)&gt;5,"",$J332),"")</f>
        <v/>
      </c>
      <c r="AJ332" s="34" t="str">
        <f>IF($K332=AJ$4&amp;"-"&amp;AJ$5,IF(COUNTIF($K$6:$K332,"="&amp;$K332)&gt;5,"",$J332),"")</f>
        <v/>
      </c>
      <c r="AK332" s="35" t="str">
        <f>IF($K332=AK$4&amp;"-"&amp;AK$5,IF(COUNTIF($K$6:$K332,"="&amp;$K332)&gt;5,"",$J332),"")</f>
        <v/>
      </c>
      <c r="AL332" s="34" t="str">
        <f>IF($K332=AL$4&amp;"-"&amp;AL$5,IF(COUNTIF($K$6:$K332,"="&amp;$K332)&gt;5,"",$J332),"")</f>
        <v/>
      </c>
      <c r="AM332" s="33" t="str">
        <f>IF($K332=AM$4&amp;"-"&amp;AM$5,IF(COUNTIF($K$6:$K332,"="&amp;$K332)&gt;5,"",$J332),"")</f>
        <v/>
      </c>
      <c r="AO332" s="12"/>
      <c r="AP332" s="12"/>
      <c r="AQ332" s="18"/>
      <c r="AR332" s="12"/>
      <c r="AS332" s="16"/>
      <c r="AT332" s="12"/>
      <c r="AU332" s="12"/>
      <c r="AV332" s="12"/>
      <c r="AW332" s="12"/>
      <c r="AX332" s="12"/>
    </row>
    <row r="333" spans="1:50" hidden="1" x14ac:dyDescent="0.25">
      <c r="A333" s="26">
        <v>328</v>
      </c>
      <c r="B333" s="51">
        <v>302</v>
      </c>
      <c r="C333" s="10" t="s">
        <v>780</v>
      </c>
      <c r="D333" s="3" t="s">
        <v>34</v>
      </c>
      <c r="E333" s="4" t="s">
        <v>0</v>
      </c>
      <c r="F333" s="55" t="b">
        <v>1</v>
      </c>
      <c r="G333" s="4" t="s">
        <v>12</v>
      </c>
      <c r="H333" s="4">
        <f>COUNTIF(G$6:G333,G333)</f>
        <v>214</v>
      </c>
      <c r="I333" s="53" t="str">
        <f t="shared" si="12"/>
        <v>M</v>
      </c>
      <c r="J333" s="53">
        <f>IF(I333="","",COUNTIF(I$6:I333,I333))</f>
        <v>195</v>
      </c>
      <c r="K333" s="29" t="str">
        <f t="shared" si="13"/>
        <v>C&amp;C-M</v>
      </c>
      <c r="L333" s="32" t="str">
        <f>IF($K333=L$4&amp;"-"&amp;L$5,IF(COUNTIF($K$6:$K333,"="&amp;$K333)&gt;5,"",$H333),"")</f>
        <v/>
      </c>
      <c r="M333" s="35" t="str">
        <f>IF($K333=M$4&amp;"-"&amp;M$5,IF(COUNTIF($K$6:$K333,"="&amp;$K333)&gt;5,"",$H333),"")</f>
        <v/>
      </c>
      <c r="N333" s="34" t="str">
        <f>IF($K333=N$4&amp;"-"&amp;N$5,IF(COUNTIF($K$6:$K333,"="&amp;$K333)&gt;5,"",$H333),"")</f>
        <v/>
      </c>
      <c r="O333" s="35" t="str">
        <f>IF($K333=O$4&amp;"-"&amp;O$5,IF(COUNTIF($K$6:$K333,"="&amp;$K333)&gt;5,"",$H333),"")</f>
        <v/>
      </c>
      <c r="P333" s="34" t="str">
        <f>IF($K333=P$4&amp;"-"&amp;P$5,IF(COUNTIF($K$6:$K333,"="&amp;$K333)&gt;5,"",$H333),"")</f>
        <v/>
      </c>
      <c r="Q333" s="35" t="str">
        <f>IF($K333=Q$4&amp;"-"&amp;Q$5,IF(COUNTIF($K$6:$K333,"="&amp;$K333)&gt;5,"",$H333),"")</f>
        <v/>
      </c>
      <c r="R333" s="34" t="str">
        <f>IF($K333=R$4&amp;"-"&amp;R$5,IF(COUNTIF($K$6:$K333,"="&amp;$K333)&gt;5,"",$H333),"")</f>
        <v/>
      </c>
      <c r="S333" s="35" t="str">
        <f>IF($K333=S$4&amp;"-"&amp;S$5,IF(COUNTIF($K$6:$K333,"="&amp;$K333)&gt;5,"",$H333),"")</f>
        <v/>
      </c>
      <c r="T333" s="34" t="str">
        <f>IF($K333=T$4&amp;"-"&amp;T$5,IF(COUNTIF($K$6:$K333,"="&amp;$K333)&gt;5,"",$H333),"")</f>
        <v/>
      </c>
      <c r="U333" s="35" t="str">
        <f>IF($K333=U$4&amp;"-"&amp;U$5,IF(COUNTIF($K$6:$K333,"="&amp;$K333)&gt;5,"",$H333),"")</f>
        <v/>
      </c>
      <c r="V333" s="34" t="str">
        <f>IF($K333=V$4&amp;"-"&amp;V$5,IF(COUNTIF($K$6:$K333,"="&amp;$K333)&gt;5,"",$H333),"")</f>
        <v/>
      </c>
      <c r="W333" s="35" t="str">
        <f>IF($K333=W$4&amp;"-"&amp;W$5,IF(COUNTIF($K$6:$K333,"="&amp;$K333)&gt;5,"",$H333),"")</f>
        <v/>
      </c>
      <c r="X333" s="34" t="str">
        <f>IF($K333=X$4&amp;"-"&amp;X$5,IF(COUNTIF($K$6:$K333,"="&amp;$K333)&gt;5,"",$H333),"")</f>
        <v/>
      </c>
      <c r="Y333" s="35" t="str">
        <f>IF($K333=Y$4&amp;"-"&amp;Y$5,IF(COUNTIF($K$6:$K333,"="&amp;$K333)&gt;5,"",$H333),"")</f>
        <v/>
      </c>
      <c r="Z333" s="34" t="str">
        <f>IF($K333=Z$4&amp;"-"&amp;Z$5,IF(COUNTIF($K$6:$K333,"="&amp;$K333)&gt;5,"",$H333),"")</f>
        <v/>
      </c>
      <c r="AA333" s="33" t="str">
        <f>IF($K333=AA$4&amp;"-"&amp;AA$5,IF(COUNTIF($K$6:$K333,"="&amp;$K333)&gt;5,"",$H333),"")</f>
        <v/>
      </c>
      <c r="AB333" s="32" t="str">
        <f>IF($K333=AB$4&amp;"-"&amp;AB$5,IF(COUNTIF($K$6:$K333,"="&amp;$K333)&gt;5,"",$J333),"")</f>
        <v/>
      </c>
      <c r="AC333" s="35" t="str">
        <f>IF($K333=AC$4&amp;"-"&amp;AC$5,IF(COUNTIF($K$6:$K333,"="&amp;$K333)&gt;5,"",$J333),"")</f>
        <v/>
      </c>
      <c r="AD333" s="34" t="str">
        <f>IF($K333=AD$4&amp;"-"&amp;AD$5,IF(COUNTIF($K$6:$K333,"="&amp;$K333)&gt;5,"",$J333),"")</f>
        <v/>
      </c>
      <c r="AE333" s="35" t="str">
        <f>IF($K333=AE$4&amp;"-"&amp;AE$5,IF(COUNTIF($K$6:$K333,"="&amp;$K333)&gt;5,"",$J333),"")</f>
        <v/>
      </c>
      <c r="AF333" s="34" t="str">
        <f>IF($K333=AF$4&amp;"-"&amp;AF$5,IF(COUNTIF($K$6:$K333,"="&amp;$K333)&gt;5,"",$J333),"")</f>
        <v/>
      </c>
      <c r="AG333" s="35" t="str">
        <f>IF($K333=AG$4&amp;"-"&amp;AG$5,IF(COUNTIF($K$6:$K333,"="&amp;$K333)&gt;5,"",$J333),"")</f>
        <v/>
      </c>
      <c r="AH333" s="34" t="str">
        <f>IF($K333=AH$4&amp;"-"&amp;AH$5,IF(COUNTIF($K$6:$K333,"="&amp;$K333)&gt;5,"",$J333),"")</f>
        <v/>
      </c>
      <c r="AI333" s="35" t="str">
        <f>IF($K333=AI$4&amp;"-"&amp;AI$5,IF(COUNTIF($K$6:$K333,"="&amp;$K333)&gt;5,"",$J333),"")</f>
        <v/>
      </c>
      <c r="AJ333" s="34" t="str">
        <f>IF($K333=AJ$4&amp;"-"&amp;AJ$5,IF(COUNTIF($K$6:$K333,"="&amp;$K333)&gt;5,"",$J333),"")</f>
        <v/>
      </c>
      <c r="AK333" s="35" t="str">
        <f>IF($K333=AK$4&amp;"-"&amp;AK$5,IF(COUNTIF($K$6:$K333,"="&amp;$K333)&gt;5,"",$J333),"")</f>
        <v/>
      </c>
      <c r="AL333" s="34" t="str">
        <f>IF($K333=AL$4&amp;"-"&amp;AL$5,IF(COUNTIF($K$6:$K333,"="&amp;$K333)&gt;5,"",$J333),"")</f>
        <v/>
      </c>
      <c r="AM333" s="33" t="str">
        <f>IF($K333=AM$4&amp;"-"&amp;AM$5,IF(COUNTIF($K$6:$K333,"="&amp;$K333)&gt;5,"",$J333),"")</f>
        <v/>
      </c>
      <c r="AO333" s="12"/>
      <c r="AP333" s="12"/>
      <c r="AQ333" s="18"/>
      <c r="AR333" s="12"/>
      <c r="AS333" s="16"/>
      <c r="AT333" s="12"/>
      <c r="AU333" s="12"/>
      <c r="AV333" s="12"/>
      <c r="AW333" s="12"/>
      <c r="AX333" s="12"/>
    </row>
    <row r="334" spans="1:50" hidden="1" x14ac:dyDescent="0.25">
      <c r="A334" s="27">
        <v>329</v>
      </c>
      <c r="B334" s="51">
        <v>303</v>
      </c>
      <c r="C334" s="10" t="s">
        <v>600</v>
      </c>
      <c r="D334" s="3" t="s">
        <v>178</v>
      </c>
      <c r="E334" s="4" t="s">
        <v>1</v>
      </c>
      <c r="F334" s="51" t="b">
        <v>1</v>
      </c>
      <c r="G334" s="4" t="s">
        <v>13</v>
      </c>
      <c r="H334" s="4">
        <f>COUNTIF(G$6:G334,G334)</f>
        <v>115</v>
      </c>
      <c r="I334" s="53" t="str">
        <f t="shared" si="12"/>
        <v>F</v>
      </c>
      <c r="J334" s="53">
        <f>IF(I334="","",COUNTIF(I$6:I334,I334))</f>
        <v>108</v>
      </c>
      <c r="K334" s="29" t="str">
        <f t="shared" si="13"/>
        <v>CTC-F</v>
      </c>
      <c r="L334" s="32" t="str">
        <f>IF($K334=L$4&amp;"-"&amp;L$5,IF(COUNTIF($K$6:$K334,"="&amp;$K334)&gt;5,"",$H334),"")</f>
        <v/>
      </c>
      <c r="M334" s="35" t="str">
        <f>IF($K334=M$4&amp;"-"&amp;M$5,IF(COUNTIF($K$6:$K334,"="&amp;$K334)&gt;5,"",$H334),"")</f>
        <v/>
      </c>
      <c r="N334" s="34" t="str">
        <f>IF($K334=N$4&amp;"-"&amp;N$5,IF(COUNTIF($K$6:$K334,"="&amp;$K334)&gt;5,"",$H334),"")</f>
        <v/>
      </c>
      <c r="O334" s="35" t="str">
        <f>IF($K334=O$4&amp;"-"&amp;O$5,IF(COUNTIF($K$6:$K334,"="&amp;$K334)&gt;5,"",$H334),"")</f>
        <v/>
      </c>
      <c r="P334" s="34" t="str">
        <f>IF($K334=P$4&amp;"-"&amp;P$5,IF(COUNTIF($K$6:$K334,"="&amp;$K334)&gt;5,"",$H334),"")</f>
        <v/>
      </c>
      <c r="Q334" s="35" t="str">
        <f>IF($K334=Q$4&amp;"-"&amp;Q$5,IF(COUNTIF($K$6:$K334,"="&amp;$K334)&gt;5,"",$H334),"")</f>
        <v/>
      </c>
      <c r="R334" s="34" t="str">
        <f>IF($K334=R$4&amp;"-"&amp;R$5,IF(COUNTIF($K$6:$K334,"="&amp;$K334)&gt;5,"",$H334),"")</f>
        <v/>
      </c>
      <c r="S334" s="35" t="str">
        <f>IF($K334=S$4&amp;"-"&amp;S$5,IF(COUNTIF($K$6:$K334,"="&amp;$K334)&gt;5,"",$H334),"")</f>
        <v/>
      </c>
      <c r="T334" s="34" t="str">
        <f>IF($K334=T$4&amp;"-"&amp;T$5,IF(COUNTIF($K$6:$K334,"="&amp;$K334)&gt;5,"",$H334),"")</f>
        <v/>
      </c>
      <c r="U334" s="35" t="str">
        <f>IF($K334=U$4&amp;"-"&amp;U$5,IF(COUNTIF($K$6:$K334,"="&amp;$K334)&gt;5,"",$H334),"")</f>
        <v/>
      </c>
      <c r="V334" s="34" t="str">
        <f>IF($K334=V$4&amp;"-"&amp;V$5,IF(COUNTIF($K$6:$K334,"="&amp;$K334)&gt;5,"",$H334),"")</f>
        <v/>
      </c>
      <c r="W334" s="35" t="str">
        <f>IF($K334=W$4&amp;"-"&amp;W$5,IF(COUNTIF($K$6:$K334,"="&amp;$K334)&gt;5,"",$H334),"")</f>
        <v/>
      </c>
      <c r="X334" s="34" t="str">
        <f>IF($K334=X$4&amp;"-"&amp;X$5,IF(COUNTIF($K$6:$K334,"="&amp;$K334)&gt;5,"",$H334),"")</f>
        <v/>
      </c>
      <c r="Y334" s="35" t="str">
        <f>IF($K334=Y$4&amp;"-"&amp;Y$5,IF(COUNTIF($K$6:$K334,"="&amp;$K334)&gt;5,"",$H334),"")</f>
        <v/>
      </c>
      <c r="Z334" s="34" t="str">
        <f>IF($K334=Z$4&amp;"-"&amp;Z$5,IF(COUNTIF($K$6:$K334,"="&amp;$K334)&gt;5,"",$H334),"")</f>
        <v/>
      </c>
      <c r="AA334" s="33" t="str">
        <f>IF($K334=AA$4&amp;"-"&amp;AA$5,IF(COUNTIF($K$6:$K334,"="&amp;$K334)&gt;5,"",$H334),"")</f>
        <v/>
      </c>
      <c r="AB334" s="32" t="str">
        <f>IF($K334=AB$4&amp;"-"&amp;AB$5,IF(COUNTIF($K$6:$K334,"="&amp;$K334)&gt;5,"",$J334),"")</f>
        <v/>
      </c>
      <c r="AC334" s="35" t="str">
        <f>IF($K334=AC$4&amp;"-"&amp;AC$5,IF(COUNTIF($K$6:$K334,"="&amp;$K334)&gt;5,"",$J334),"")</f>
        <v/>
      </c>
      <c r="AD334" s="34" t="str">
        <f>IF($K334=AD$4&amp;"-"&amp;AD$5,IF(COUNTIF($K$6:$K334,"="&amp;$K334)&gt;5,"",$J334),"")</f>
        <v/>
      </c>
      <c r="AE334" s="35" t="str">
        <f>IF($K334=AE$4&amp;"-"&amp;AE$5,IF(COUNTIF($K$6:$K334,"="&amp;$K334)&gt;5,"",$J334),"")</f>
        <v/>
      </c>
      <c r="AF334" s="34" t="str">
        <f>IF($K334=AF$4&amp;"-"&amp;AF$5,IF(COUNTIF($K$6:$K334,"="&amp;$K334)&gt;5,"",$J334),"")</f>
        <v/>
      </c>
      <c r="AG334" s="35" t="str">
        <f>IF($K334=AG$4&amp;"-"&amp;AG$5,IF(COUNTIF($K$6:$K334,"="&amp;$K334)&gt;5,"",$J334),"")</f>
        <v/>
      </c>
      <c r="AH334" s="34" t="str">
        <f>IF($K334=AH$4&amp;"-"&amp;AH$5,IF(COUNTIF($K$6:$K334,"="&amp;$K334)&gt;5,"",$J334),"")</f>
        <v/>
      </c>
      <c r="AI334" s="35" t="str">
        <f>IF($K334=AI$4&amp;"-"&amp;AI$5,IF(COUNTIF($K$6:$K334,"="&amp;$K334)&gt;5,"",$J334),"")</f>
        <v/>
      </c>
      <c r="AJ334" s="34" t="str">
        <f>IF($K334=AJ$4&amp;"-"&amp;AJ$5,IF(COUNTIF($K$6:$K334,"="&amp;$K334)&gt;5,"",$J334),"")</f>
        <v/>
      </c>
      <c r="AK334" s="35" t="str">
        <f>IF($K334=AK$4&amp;"-"&amp;AK$5,IF(COUNTIF($K$6:$K334,"="&amp;$K334)&gt;5,"",$J334),"")</f>
        <v/>
      </c>
      <c r="AL334" s="34" t="str">
        <f>IF($K334=AL$4&amp;"-"&amp;AL$5,IF(COUNTIF($K$6:$K334,"="&amp;$K334)&gt;5,"",$J334),"")</f>
        <v/>
      </c>
      <c r="AM334" s="33" t="str">
        <f>IF($K334=AM$4&amp;"-"&amp;AM$5,IF(COUNTIF($K$6:$K334,"="&amp;$K334)&gt;5,"",$J334),"")</f>
        <v/>
      </c>
      <c r="AO334" s="12"/>
      <c r="AP334" s="12"/>
      <c r="AQ334" s="18"/>
      <c r="AR334" s="12"/>
      <c r="AS334" s="16"/>
      <c r="AT334" s="12"/>
      <c r="AU334" s="12"/>
      <c r="AV334" s="12"/>
      <c r="AW334" s="12"/>
      <c r="AX334" s="12"/>
    </row>
    <row r="335" spans="1:50" hidden="1" x14ac:dyDescent="0.25">
      <c r="A335" s="26">
        <v>330</v>
      </c>
      <c r="B335" s="51">
        <v>304</v>
      </c>
      <c r="C335" s="10" t="s">
        <v>781</v>
      </c>
      <c r="D335" s="3" t="s">
        <v>667</v>
      </c>
      <c r="E335" s="4" t="s">
        <v>2</v>
      </c>
      <c r="F335" s="55" t="b">
        <v>1</v>
      </c>
      <c r="G335" s="4" t="s">
        <v>13</v>
      </c>
      <c r="H335" s="4">
        <f>COUNTIF(G$6:G335,G335)</f>
        <v>116</v>
      </c>
      <c r="I335" s="53" t="str">
        <f t="shared" si="12"/>
        <v>F</v>
      </c>
      <c r="J335" s="53">
        <f>IF(I335="","",COUNTIF(I$6:I335,I335))</f>
        <v>109</v>
      </c>
      <c r="K335" s="29" t="str">
        <f t="shared" si="13"/>
        <v>Ely-F</v>
      </c>
      <c r="L335" s="32" t="str">
        <f>IF($K335=L$4&amp;"-"&amp;L$5,IF(COUNTIF($K$6:$K335,"="&amp;$K335)&gt;5,"",$H335),"")</f>
        <v/>
      </c>
      <c r="M335" s="35" t="str">
        <f>IF($K335=M$4&amp;"-"&amp;M$5,IF(COUNTIF($K$6:$K335,"="&amp;$K335)&gt;5,"",$H335),"")</f>
        <v/>
      </c>
      <c r="N335" s="34" t="str">
        <f>IF($K335=N$4&amp;"-"&amp;N$5,IF(COUNTIF($K$6:$K335,"="&amp;$K335)&gt;5,"",$H335),"")</f>
        <v/>
      </c>
      <c r="O335" s="35" t="str">
        <f>IF($K335=O$4&amp;"-"&amp;O$5,IF(COUNTIF($K$6:$K335,"="&amp;$K335)&gt;5,"",$H335),"")</f>
        <v/>
      </c>
      <c r="P335" s="34" t="str">
        <f>IF($K335=P$4&amp;"-"&amp;P$5,IF(COUNTIF($K$6:$K335,"="&amp;$K335)&gt;5,"",$H335),"")</f>
        <v/>
      </c>
      <c r="Q335" s="35" t="str">
        <f>IF($K335=Q$4&amp;"-"&amp;Q$5,IF(COUNTIF($K$6:$K335,"="&amp;$K335)&gt;5,"",$H335),"")</f>
        <v/>
      </c>
      <c r="R335" s="34" t="str">
        <f>IF($K335=R$4&amp;"-"&amp;R$5,IF(COUNTIF($K$6:$K335,"="&amp;$K335)&gt;5,"",$H335),"")</f>
        <v/>
      </c>
      <c r="S335" s="35" t="str">
        <f>IF($K335=S$4&amp;"-"&amp;S$5,IF(COUNTIF($K$6:$K335,"="&amp;$K335)&gt;5,"",$H335),"")</f>
        <v/>
      </c>
      <c r="T335" s="34" t="str">
        <f>IF($K335=T$4&amp;"-"&amp;T$5,IF(COUNTIF($K$6:$K335,"="&amp;$K335)&gt;5,"",$H335),"")</f>
        <v/>
      </c>
      <c r="U335" s="35" t="str">
        <f>IF($K335=U$4&amp;"-"&amp;U$5,IF(COUNTIF($K$6:$K335,"="&amp;$K335)&gt;5,"",$H335),"")</f>
        <v/>
      </c>
      <c r="V335" s="34" t="str">
        <f>IF($K335=V$4&amp;"-"&amp;V$5,IF(COUNTIF($K$6:$K335,"="&amp;$K335)&gt;5,"",$H335),"")</f>
        <v/>
      </c>
      <c r="W335" s="35" t="str">
        <f>IF($K335=W$4&amp;"-"&amp;W$5,IF(COUNTIF($K$6:$K335,"="&amp;$K335)&gt;5,"",$H335),"")</f>
        <v/>
      </c>
      <c r="X335" s="34" t="str">
        <f>IF($K335=X$4&amp;"-"&amp;X$5,IF(COUNTIF($K$6:$K335,"="&amp;$K335)&gt;5,"",$H335),"")</f>
        <v/>
      </c>
      <c r="Y335" s="35" t="str">
        <f>IF($K335=Y$4&amp;"-"&amp;Y$5,IF(COUNTIF($K$6:$K335,"="&amp;$K335)&gt;5,"",$H335),"")</f>
        <v/>
      </c>
      <c r="Z335" s="34" t="str">
        <f>IF($K335=Z$4&amp;"-"&amp;Z$5,IF(COUNTIF($K$6:$K335,"="&amp;$K335)&gt;5,"",$H335),"")</f>
        <v/>
      </c>
      <c r="AA335" s="33" t="str">
        <f>IF($K335=AA$4&amp;"-"&amp;AA$5,IF(COUNTIF($K$6:$K335,"="&amp;$K335)&gt;5,"",$H335),"")</f>
        <v/>
      </c>
      <c r="AB335" s="32" t="str">
        <f>IF($K335=AB$4&amp;"-"&amp;AB$5,IF(COUNTIF($K$6:$K335,"="&amp;$K335)&gt;5,"",$J335),"")</f>
        <v/>
      </c>
      <c r="AC335" s="35" t="str">
        <f>IF($K335=AC$4&amp;"-"&amp;AC$5,IF(COUNTIF($K$6:$K335,"="&amp;$K335)&gt;5,"",$J335),"")</f>
        <v/>
      </c>
      <c r="AD335" s="34" t="str">
        <f>IF($K335=AD$4&amp;"-"&amp;AD$5,IF(COUNTIF($K$6:$K335,"="&amp;$K335)&gt;5,"",$J335),"")</f>
        <v/>
      </c>
      <c r="AE335" s="35" t="str">
        <f>IF($K335=AE$4&amp;"-"&amp;AE$5,IF(COUNTIF($K$6:$K335,"="&amp;$K335)&gt;5,"",$J335),"")</f>
        <v/>
      </c>
      <c r="AF335" s="34" t="str">
        <f>IF($K335=AF$4&amp;"-"&amp;AF$5,IF(COUNTIF($K$6:$K335,"="&amp;$K335)&gt;5,"",$J335),"")</f>
        <v/>
      </c>
      <c r="AG335" s="35" t="str">
        <f>IF($K335=AG$4&amp;"-"&amp;AG$5,IF(COUNTIF($K$6:$K335,"="&amp;$K335)&gt;5,"",$J335),"")</f>
        <v/>
      </c>
      <c r="AH335" s="34" t="str">
        <f>IF($K335=AH$4&amp;"-"&amp;AH$5,IF(COUNTIF($K$6:$K335,"="&amp;$K335)&gt;5,"",$J335),"")</f>
        <v/>
      </c>
      <c r="AI335" s="35" t="str">
        <f>IF($K335=AI$4&amp;"-"&amp;AI$5,IF(COUNTIF($K$6:$K335,"="&amp;$K335)&gt;5,"",$J335),"")</f>
        <v/>
      </c>
      <c r="AJ335" s="34" t="str">
        <f>IF($K335=AJ$4&amp;"-"&amp;AJ$5,IF(COUNTIF($K$6:$K335,"="&amp;$K335)&gt;5,"",$J335),"")</f>
        <v/>
      </c>
      <c r="AK335" s="35" t="str">
        <f>IF($K335=AK$4&amp;"-"&amp;AK$5,IF(COUNTIF($K$6:$K335,"="&amp;$K335)&gt;5,"",$J335),"")</f>
        <v/>
      </c>
      <c r="AL335" s="34" t="str">
        <f>IF($K335=AL$4&amp;"-"&amp;AL$5,IF(COUNTIF($K$6:$K335,"="&amp;$K335)&gt;5,"",$J335),"")</f>
        <v/>
      </c>
      <c r="AM335" s="33" t="str">
        <f>IF($K335=AM$4&amp;"-"&amp;AM$5,IF(COUNTIF($K$6:$K335,"="&amp;$K335)&gt;5,"",$J335),"")</f>
        <v/>
      </c>
      <c r="AO335" s="12"/>
      <c r="AP335" s="12"/>
      <c r="AQ335" s="18"/>
      <c r="AR335" s="12"/>
      <c r="AS335" s="16"/>
      <c r="AT335" s="12"/>
      <c r="AU335" s="12"/>
      <c r="AV335" s="12"/>
      <c r="AW335" s="12"/>
      <c r="AX335" s="12"/>
    </row>
    <row r="336" spans="1:50" x14ac:dyDescent="0.25">
      <c r="A336" s="27">
        <v>331</v>
      </c>
      <c r="B336" s="51">
        <v>305</v>
      </c>
      <c r="C336" s="10" t="s">
        <v>781</v>
      </c>
      <c r="D336" s="3" t="s">
        <v>682</v>
      </c>
      <c r="E336" s="4" t="s">
        <v>3</v>
      </c>
      <c r="F336" s="51" t="b">
        <v>1</v>
      </c>
      <c r="G336" s="4" t="s">
        <v>13</v>
      </c>
      <c r="H336" s="4">
        <f>COUNTIF(G$6:G336,G336)</f>
        <v>117</v>
      </c>
      <c r="I336" s="53" t="str">
        <f t="shared" si="12"/>
        <v>F</v>
      </c>
      <c r="J336" s="53">
        <f>IF(I336="","",COUNTIF(I$6:I336,I336))</f>
        <v>110</v>
      </c>
      <c r="K336" s="29" t="str">
        <f t="shared" si="13"/>
        <v>HRC-F</v>
      </c>
      <c r="L336" s="32" t="str">
        <f>IF($K336=L$4&amp;"-"&amp;L$5,IF(COUNTIF($K$6:$K336,"="&amp;$K336)&gt;5,"",$H336),"")</f>
        <v/>
      </c>
      <c r="M336" s="35" t="str">
        <f>IF($K336=M$4&amp;"-"&amp;M$5,IF(COUNTIF($K$6:$K336,"="&amp;$K336)&gt;5,"",$H336),"")</f>
        <v/>
      </c>
      <c r="N336" s="34" t="str">
        <f>IF($K336=N$4&amp;"-"&amp;N$5,IF(COUNTIF($K$6:$K336,"="&amp;$K336)&gt;5,"",$H336),"")</f>
        <v/>
      </c>
      <c r="O336" s="35" t="str">
        <f>IF($K336=O$4&amp;"-"&amp;O$5,IF(COUNTIF($K$6:$K336,"="&amp;$K336)&gt;5,"",$H336),"")</f>
        <v/>
      </c>
      <c r="P336" s="34" t="str">
        <f>IF($K336=P$4&amp;"-"&amp;P$5,IF(COUNTIF($K$6:$K336,"="&amp;$K336)&gt;5,"",$H336),"")</f>
        <v/>
      </c>
      <c r="Q336" s="35" t="str">
        <f>IF($K336=Q$4&amp;"-"&amp;Q$5,IF(COUNTIF($K$6:$K336,"="&amp;$K336)&gt;5,"",$H336),"")</f>
        <v/>
      </c>
      <c r="R336" s="34" t="str">
        <f>IF($K336=R$4&amp;"-"&amp;R$5,IF(COUNTIF($K$6:$K336,"="&amp;$K336)&gt;5,"",$H336),"")</f>
        <v/>
      </c>
      <c r="S336" s="35" t="str">
        <f>IF($K336=S$4&amp;"-"&amp;S$5,IF(COUNTIF($K$6:$K336,"="&amp;$K336)&gt;5,"",$H336),"")</f>
        <v/>
      </c>
      <c r="T336" s="34" t="str">
        <f>IF($K336=T$4&amp;"-"&amp;T$5,IF(COUNTIF($K$6:$K336,"="&amp;$K336)&gt;5,"",$H336),"")</f>
        <v/>
      </c>
      <c r="U336" s="35" t="str">
        <f>IF($K336=U$4&amp;"-"&amp;U$5,IF(COUNTIF($K$6:$K336,"="&amp;$K336)&gt;5,"",$H336),"")</f>
        <v/>
      </c>
      <c r="V336" s="34" t="str">
        <f>IF($K336=V$4&amp;"-"&amp;V$5,IF(COUNTIF($K$6:$K336,"="&amp;$K336)&gt;5,"",$H336),"")</f>
        <v/>
      </c>
      <c r="W336" s="35" t="str">
        <f>IF($K336=W$4&amp;"-"&amp;W$5,IF(COUNTIF($K$6:$K336,"="&amp;$K336)&gt;5,"",$H336),"")</f>
        <v/>
      </c>
      <c r="X336" s="34" t="str">
        <f>IF($K336=X$4&amp;"-"&amp;X$5,IF(COUNTIF($K$6:$K336,"="&amp;$K336)&gt;5,"",$H336),"")</f>
        <v/>
      </c>
      <c r="Y336" s="35" t="str">
        <f>IF($K336=Y$4&amp;"-"&amp;Y$5,IF(COUNTIF($K$6:$K336,"="&amp;$K336)&gt;5,"",$H336),"")</f>
        <v/>
      </c>
      <c r="Z336" s="34" t="str">
        <f>IF($K336=Z$4&amp;"-"&amp;Z$5,IF(COUNTIF($K$6:$K336,"="&amp;$K336)&gt;5,"",$H336),"")</f>
        <v/>
      </c>
      <c r="AA336" s="33" t="str">
        <f>IF($K336=AA$4&amp;"-"&amp;AA$5,IF(COUNTIF($K$6:$K336,"="&amp;$K336)&gt;5,"",$H336),"")</f>
        <v/>
      </c>
      <c r="AB336" s="32" t="str">
        <f>IF($K336=AB$4&amp;"-"&amp;AB$5,IF(COUNTIF($K$6:$K336,"="&amp;$K336)&gt;5,"",$J336),"")</f>
        <v/>
      </c>
      <c r="AC336" s="35" t="str">
        <f>IF($K336=AC$4&amp;"-"&amp;AC$5,IF(COUNTIF($K$6:$K336,"="&amp;$K336)&gt;5,"",$J336),"")</f>
        <v/>
      </c>
      <c r="AD336" s="34" t="str">
        <f>IF($K336=AD$4&amp;"-"&amp;AD$5,IF(COUNTIF($K$6:$K336,"="&amp;$K336)&gt;5,"",$J336),"")</f>
        <v/>
      </c>
      <c r="AE336" s="35" t="str">
        <f>IF($K336=AE$4&amp;"-"&amp;AE$5,IF(COUNTIF($K$6:$K336,"="&amp;$K336)&gt;5,"",$J336),"")</f>
        <v/>
      </c>
      <c r="AF336" s="34" t="str">
        <f>IF($K336=AF$4&amp;"-"&amp;AF$5,IF(COUNTIF($K$6:$K336,"="&amp;$K336)&gt;5,"",$J336),"")</f>
        <v/>
      </c>
      <c r="AG336" s="35" t="str">
        <f>IF($K336=AG$4&amp;"-"&amp;AG$5,IF(COUNTIF($K$6:$K336,"="&amp;$K336)&gt;5,"",$J336),"")</f>
        <v/>
      </c>
      <c r="AH336" s="34" t="str">
        <f>IF($K336=AH$4&amp;"-"&amp;AH$5,IF(COUNTIF($K$6:$K336,"="&amp;$K336)&gt;5,"",$J336),"")</f>
        <v/>
      </c>
      <c r="AI336" s="35" t="str">
        <f>IF($K336=AI$4&amp;"-"&amp;AI$5,IF(COUNTIF($K$6:$K336,"="&amp;$K336)&gt;5,"",$J336),"")</f>
        <v/>
      </c>
      <c r="AJ336" s="34" t="str">
        <f>IF($K336=AJ$4&amp;"-"&amp;AJ$5,IF(COUNTIF($K$6:$K336,"="&amp;$K336)&gt;5,"",$J336),"")</f>
        <v/>
      </c>
      <c r="AK336" s="35" t="str">
        <f>IF($K336=AK$4&amp;"-"&amp;AK$5,IF(COUNTIF($K$6:$K336,"="&amp;$K336)&gt;5,"",$J336),"")</f>
        <v/>
      </c>
      <c r="AL336" s="34" t="str">
        <f>IF($K336=AL$4&amp;"-"&amp;AL$5,IF(COUNTIF($K$6:$K336,"="&amp;$K336)&gt;5,"",$J336),"")</f>
        <v/>
      </c>
      <c r="AM336" s="33" t="str">
        <f>IF($K336=AM$4&amp;"-"&amp;AM$5,IF(COUNTIF($K$6:$K336,"="&amp;$K336)&gt;5,"",$J336),"")</f>
        <v/>
      </c>
      <c r="AO336" s="12"/>
      <c r="AP336" s="12"/>
      <c r="AQ336" s="18"/>
      <c r="AR336" s="12"/>
      <c r="AS336" s="16"/>
      <c r="AT336" s="12"/>
      <c r="AU336" s="12"/>
      <c r="AV336" s="12"/>
      <c r="AW336" s="12"/>
      <c r="AX336" s="12"/>
    </row>
    <row r="337" spans="1:50" hidden="1" x14ac:dyDescent="0.25">
      <c r="A337" s="26">
        <v>332</v>
      </c>
      <c r="B337" s="51">
        <v>306</v>
      </c>
      <c r="C337" s="10" t="s">
        <v>782</v>
      </c>
      <c r="D337" s="3" t="s">
        <v>238</v>
      </c>
      <c r="E337" s="4" t="s">
        <v>5</v>
      </c>
      <c r="F337" s="55" t="b">
        <v>1</v>
      </c>
      <c r="G337" s="4" t="s">
        <v>13</v>
      </c>
      <c r="H337" s="4">
        <f>COUNTIF(G$6:G337,G337)</f>
        <v>118</v>
      </c>
      <c r="I337" s="53" t="str">
        <f t="shared" si="12"/>
        <v>F</v>
      </c>
      <c r="J337" s="53">
        <f>IF(I337="","",COUNTIF(I$6:I337,I337))</f>
        <v>111</v>
      </c>
      <c r="K337" s="29" t="str">
        <f t="shared" si="13"/>
        <v>SS-F</v>
      </c>
      <c r="L337" s="32" t="str">
        <f>IF($K337=L$4&amp;"-"&amp;L$5,IF(COUNTIF($K$6:$K337,"="&amp;$K337)&gt;5,"",$H337),"")</f>
        <v/>
      </c>
      <c r="M337" s="35" t="str">
        <f>IF($K337=M$4&amp;"-"&amp;M$5,IF(COUNTIF($K$6:$K337,"="&amp;$K337)&gt;5,"",$H337),"")</f>
        <v/>
      </c>
      <c r="N337" s="34" t="str">
        <f>IF($K337=N$4&amp;"-"&amp;N$5,IF(COUNTIF($K$6:$K337,"="&amp;$K337)&gt;5,"",$H337),"")</f>
        <v/>
      </c>
      <c r="O337" s="35" t="str">
        <f>IF($K337=O$4&amp;"-"&amp;O$5,IF(COUNTIF($K$6:$K337,"="&amp;$K337)&gt;5,"",$H337),"")</f>
        <v/>
      </c>
      <c r="P337" s="34" t="str">
        <f>IF($K337=P$4&amp;"-"&amp;P$5,IF(COUNTIF($K$6:$K337,"="&amp;$K337)&gt;5,"",$H337),"")</f>
        <v/>
      </c>
      <c r="Q337" s="35" t="str">
        <f>IF($K337=Q$4&amp;"-"&amp;Q$5,IF(COUNTIF($K$6:$K337,"="&amp;$K337)&gt;5,"",$H337),"")</f>
        <v/>
      </c>
      <c r="R337" s="34" t="str">
        <f>IF($K337=R$4&amp;"-"&amp;R$5,IF(COUNTIF($K$6:$K337,"="&amp;$K337)&gt;5,"",$H337),"")</f>
        <v/>
      </c>
      <c r="S337" s="35" t="str">
        <f>IF($K337=S$4&amp;"-"&amp;S$5,IF(COUNTIF($K$6:$K337,"="&amp;$K337)&gt;5,"",$H337),"")</f>
        <v/>
      </c>
      <c r="T337" s="34" t="str">
        <f>IF($K337=T$4&amp;"-"&amp;T$5,IF(COUNTIF($K$6:$K337,"="&amp;$K337)&gt;5,"",$H337),"")</f>
        <v/>
      </c>
      <c r="U337" s="35" t="str">
        <f>IF($K337=U$4&amp;"-"&amp;U$5,IF(COUNTIF($K$6:$K337,"="&amp;$K337)&gt;5,"",$H337),"")</f>
        <v/>
      </c>
      <c r="V337" s="34" t="str">
        <f>IF($K337=V$4&amp;"-"&amp;V$5,IF(COUNTIF($K$6:$K337,"="&amp;$K337)&gt;5,"",$H337),"")</f>
        <v/>
      </c>
      <c r="W337" s="35" t="str">
        <f>IF($K337=W$4&amp;"-"&amp;W$5,IF(COUNTIF($K$6:$K337,"="&amp;$K337)&gt;5,"",$H337),"")</f>
        <v/>
      </c>
      <c r="X337" s="34" t="str">
        <f>IF($K337=X$4&amp;"-"&amp;X$5,IF(COUNTIF($K$6:$K337,"="&amp;$K337)&gt;5,"",$H337),"")</f>
        <v/>
      </c>
      <c r="Y337" s="35" t="str">
        <f>IF($K337=Y$4&amp;"-"&amp;Y$5,IF(COUNTIF($K$6:$K337,"="&amp;$K337)&gt;5,"",$H337),"")</f>
        <v/>
      </c>
      <c r="Z337" s="34" t="str">
        <f>IF($K337=Z$4&amp;"-"&amp;Z$5,IF(COUNTIF($K$6:$K337,"="&amp;$K337)&gt;5,"",$H337),"")</f>
        <v/>
      </c>
      <c r="AA337" s="33" t="str">
        <f>IF($K337=AA$4&amp;"-"&amp;AA$5,IF(COUNTIF($K$6:$K337,"="&amp;$K337)&gt;5,"",$H337),"")</f>
        <v/>
      </c>
      <c r="AB337" s="32" t="str">
        <f>IF($K337=AB$4&amp;"-"&amp;AB$5,IF(COUNTIF($K$6:$K337,"="&amp;$K337)&gt;5,"",$J337),"")</f>
        <v/>
      </c>
      <c r="AC337" s="35" t="str">
        <f>IF($K337=AC$4&amp;"-"&amp;AC$5,IF(COUNTIF($K$6:$K337,"="&amp;$K337)&gt;5,"",$J337),"")</f>
        <v/>
      </c>
      <c r="AD337" s="34" t="str">
        <f>IF($K337=AD$4&amp;"-"&amp;AD$5,IF(COUNTIF($K$6:$K337,"="&amp;$K337)&gt;5,"",$J337),"")</f>
        <v/>
      </c>
      <c r="AE337" s="35" t="str">
        <f>IF($K337=AE$4&amp;"-"&amp;AE$5,IF(COUNTIF($K$6:$K337,"="&amp;$K337)&gt;5,"",$J337),"")</f>
        <v/>
      </c>
      <c r="AF337" s="34" t="str">
        <f>IF($K337=AF$4&amp;"-"&amp;AF$5,IF(COUNTIF($K$6:$K337,"="&amp;$K337)&gt;5,"",$J337),"")</f>
        <v/>
      </c>
      <c r="AG337" s="35" t="str">
        <f>IF($K337=AG$4&amp;"-"&amp;AG$5,IF(COUNTIF($K$6:$K337,"="&amp;$K337)&gt;5,"",$J337),"")</f>
        <v/>
      </c>
      <c r="AH337" s="34" t="str">
        <f>IF($K337=AH$4&amp;"-"&amp;AH$5,IF(COUNTIF($K$6:$K337,"="&amp;$K337)&gt;5,"",$J337),"")</f>
        <v/>
      </c>
      <c r="AI337" s="35" t="str">
        <f>IF($K337=AI$4&amp;"-"&amp;AI$5,IF(COUNTIF($K$6:$K337,"="&amp;$K337)&gt;5,"",$J337),"")</f>
        <v/>
      </c>
      <c r="AJ337" s="34" t="str">
        <f>IF($K337=AJ$4&amp;"-"&amp;AJ$5,IF(COUNTIF($K$6:$K337,"="&amp;$K337)&gt;5,"",$J337),"")</f>
        <v/>
      </c>
      <c r="AK337" s="35" t="str">
        <f>IF($K337=AK$4&amp;"-"&amp;AK$5,IF(COUNTIF($K$6:$K337,"="&amp;$K337)&gt;5,"",$J337),"")</f>
        <v/>
      </c>
      <c r="AL337" s="34" t="str">
        <f>IF($K337=AL$4&amp;"-"&amp;AL$5,IF(COUNTIF($K$6:$K337,"="&amp;$K337)&gt;5,"",$J337),"")</f>
        <v/>
      </c>
      <c r="AM337" s="33" t="str">
        <f>IF($K337=AM$4&amp;"-"&amp;AM$5,IF(COUNTIF($K$6:$K337,"="&amp;$K337)&gt;5,"",$J337),"")</f>
        <v/>
      </c>
      <c r="AO337" s="12"/>
      <c r="AP337" s="12"/>
      <c r="AQ337" s="18"/>
      <c r="AR337" s="12"/>
      <c r="AS337" s="16"/>
      <c r="AT337" s="12"/>
      <c r="AU337" s="12"/>
      <c r="AV337" s="12"/>
      <c r="AW337" s="12"/>
      <c r="AX337" s="12"/>
    </row>
    <row r="338" spans="1:50" hidden="1" x14ac:dyDescent="0.25">
      <c r="A338" s="27">
        <v>333</v>
      </c>
      <c r="B338" s="51">
        <v>307</v>
      </c>
      <c r="C338" s="10" t="s">
        <v>783</v>
      </c>
      <c r="D338" s="3" t="s">
        <v>631</v>
      </c>
      <c r="E338" s="4" t="s">
        <v>4</v>
      </c>
      <c r="F338" s="51" t="b">
        <v>1</v>
      </c>
      <c r="G338" s="4" t="s">
        <v>13</v>
      </c>
      <c r="H338" s="4">
        <f>COUNTIF(G$6:G338,G338)</f>
        <v>119</v>
      </c>
      <c r="I338" s="53" t="str">
        <f t="shared" si="12"/>
        <v>F</v>
      </c>
      <c r="J338" s="53">
        <f>IF(I338="","",COUNTIF(I$6:I338,I338))</f>
        <v>112</v>
      </c>
      <c r="K338" s="29" t="str">
        <f t="shared" si="13"/>
        <v>NJ-F</v>
      </c>
      <c r="L338" s="32" t="str">
        <f>IF($K338=L$4&amp;"-"&amp;L$5,IF(COUNTIF($K$6:$K338,"="&amp;$K338)&gt;5,"",$H338),"")</f>
        <v/>
      </c>
      <c r="M338" s="35" t="str">
        <f>IF($K338=M$4&amp;"-"&amp;M$5,IF(COUNTIF($K$6:$K338,"="&amp;$K338)&gt;5,"",$H338),"")</f>
        <v/>
      </c>
      <c r="N338" s="34" t="str">
        <f>IF($K338=N$4&amp;"-"&amp;N$5,IF(COUNTIF($K$6:$K338,"="&amp;$K338)&gt;5,"",$H338),"")</f>
        <v/>
      </c>
      <c r="O338" s="35" t="str">
        <f>IF($K338=O$4&amp;"-"&amp;O$5,IF(COUNTIF($K$6:$K338,"="&amp;$K338)&gt;5,"",$H338),"")</f>
        <v/>
      </c>
      <c r="P338" s="34" t="str">
        <f>IF($K338=P$4&amp;"-"&amp;P$5,IF(COUNTIF($K$6:$K338,"="&amp;$K338)&gt;5,"",$H338),"")</f>
        <v/>
      </c>
      <c r="Q338" s="35" t="str">
        <f>IF($K338=Q$4&amp;"-"&amp;Q$5,IF(COUNTIF($K$6:$K338,"="&amp;$K338)&gt;5,"",$H338),"")</f>
        <v/>
      </c>
      <c r="R338" s="34" t="str">
        <f>IF($K338=R$4&amp;"-"&amp;R$5,IF(COUNTIF($K$6:$K338,"="&amp;$K338)&gt;5,"",$H338),"")</f>
        <v/>
      </c>
      <c r="S338" s="35" t="str">
        <f>IF($K338=S$4&amp;"-"&amp;S$5,IF(COUNTIF($K$6:$K338,"="&amp;$K338)&gt;5,"",$H338),"")</f>
        <v/>
      </c>
      <c r="T338" s="34" t="str">
        <f>IF($K338=T$4&amp;"-"&amp;T$5,IF(COUNTIF($K$6:$K338,"="&amp;$K338)&gt;5,"",$H338),"")</f>
        <v/>
      </c>
      <c r="U338" s="35" t="str">
        <f>IF($K338=U$4&amp;"-"&amp;U$5,IF(COUNTIF($K$6:$K338,"="&amp;$K338)&gt;5,"",$H338),"")</f>
        <v/>
      </c>
      <c r="V338" s="34" t="str">
        <f>IF($K338=V$4&amp;"-"&amp;V$5,IF(COUNTIF($K$6:$K338,"="&amp;$K338)&gt;5,"",$H338),"")</f>
        <v/>
      </c>
      <c r="W338" s="35" t="str">
        <f>IF($K338=W$4&amp;"-"&amp;W$5,IF(COUNTIF($K$6:$K338,"="&amp;$K338)&gt;5,"",$H338),"")</f>
        <v/>
      </c>
      <c r="X338" s="34" t="str">
        <f>IF($K338=X$4&amp;"-"&amp;X$5,IF(COUNTIF($K$6:$K338,"="&amp;$K338)&gt;5,"",$H338),"")</f>
        <v/>
      </c>
      <c r="Y338" s="35" t="str">
        <f>IF($K338=Y$4&amp;"-"&amp;Y$5,IF(COUNTIF($K$6:$K338,"="&amp;$K338)&gt;5,"",$H338),"")</f>
        <v/>
      </c>
      <c r="Z338" s="34" t="str">
        <f>IF($K338=Z$4&amp;"-"&amp;Z$5,IF(COUNTIF($K$6:$K338,"="&amp;$K338)&gt;5,"",$H338),"")</f>
        <v/>
      </c>
      <c r="AA338" s="33" t="str">
        <f>IF($K338=AA$4&amp;"-"&amp;AA$5,IF(COUNTIF($K$6:$K338,"="&amp;$K338)&gt;5,"",$H338),"")</f>
        <v/>
      </c>
      <c r="AB338" s="32" t="str">
        <f>IF($K338=AB$4&amp;"-"&amp;AB$5,IF(COUNTIF($K$6:$K338,"="&amp;$K338)&gt;5,"",$J338),"")</f>
        <v/>
      </c>
      <c r="AC338" s="35" t="str">
        <f>IF($K338=AC$4&amp;"-"&amp;AC$5,IF(COUNTIF($K$6:$K338,"="&amp;$K338)&gt;5,"",$J338),"")</f>
        <v/>
      </c>
      <c r="AD338" s="34" t="str">
        <f>IF($K338=AD$4&amp;"-"&amp;AD$5,IF(COUNTIF($K$6:$K338,"="&amp;$K338)&gt;5,"",$J338),"")</f>
        <v/>
      </c>
      <c r="AE338" s="35" t="str">
        <f>IF($K338=AE$4&amp;"-"&amp;AE$5,IF(COUNTIF($K$6:$K338,"="&amp;$K338)&gt;5,"",$J338),"")</f>
        <v/>
      </c>
      <c r="AF338" s="34" t="str">
        <f>IF($K338=AF$4&amp;"-"&amp;AF$5,IF(COUNTIF($K$6:$K338,"="&amp;$K338)&gt;5,"",$J338),"")</f>
        <v/>
      </c>
      <c r="AG338" s="35" t="str">
        <f>IF($K338=AG$4&amp;"-"&amp;AG$5,IF(COUNTIF($K$6:$K338,"="&amp;$K338)&gt;5,"",$J338),"")</f>
        <v/>
      </c>
      <c r="AH338" s="34" t="str">
        <f>IF($K338=AH$4&amp;"-"&amp;AH$5,IF(COUNTIF($K$6:$K338,"="&amp;$K338)&gt;5,"",$J338),"")</f>
        <v/>
      </c>
      <c r="AI338" s="35" t="str">
        <f>IF($K338=AI$4&amp;"-"&amp;AI$5,IF(COUNTIF($K$6:$K338,"="&amp;$K338)&gt;5,"",$J338),"")</f>
        <v/>
      </c>
      <c r="AJ338" s="34" t="str">
        <f>IF($K338=AJ$4&amp;"-"&amp;AJ$5,IF(COUNTIF($K$6:$K338,"="&amp;$K338)&gt;5,"",$J338),"")</f>
        <v/>
      </c>
      <c r="AK338" s="35" t="str">
        <f>IF($K338=AK$4&amp;"-"&amp;AK$5,IF(COUNTIF($K$6:$K338,"="&amp;$K338)&gt;5,"",$J338),"")</f>
        <v/>
      </c>
      <c r="AL338" s="34" t="str">
        <f>IF($K338=AL$4&amp;"-"&amp;AL$5,IF(COUNTIF($K$6:$K338,"="&amp;$K338)&gt;5,"",$J338),"")</f>
        <v/>
      </c>
      <c r="AM338" s="33" t="str">
        <f>IF($K338=AM$4&amp;"-"&amp;AM$5,IF(COUNTIF($K$6:$K338,"="&amp;$K338)&gt;5,"",$J338),"")</f>
        <v/>
      </c>
      <c r="AO338" s="12"/>
      <c r="AP338" s="12"/>
      <c r="AQ338" s="18"/>
      <c r="AR338" s="12"/>
      <c r="AS338" s="16"/>
      <c r="AT338" s="12"/>
      <c r="AU338" s="12"/>
      <c r="AV338" s="12"/>
      <c r="AW338" s="12"/>
      <c r="AX338" s="12"/>
    </row>
    <row r="339" spans="1:50" x14ac:dyDescent="0.25">
      <c r="A339" s="26">
        <v>334</v>
      </c>
      <c r="B339" s="51">
        <v>308</v>
      </c>
      <c r="C339" s="10" t="s">
        <v>784</v>
      </c>
      <c r="D339" s="3" t="s">
        <v>510</v>
      </c>
      <c r="E339" s="4" t="s">
        <v>3</v>
      </c>
      <c r="F339" s="55" t="b">
        <v>1</v>
      </c>
      <c r="G339" s="4" t="s">
        <v>13</v>
      </c>
      <c r="H339" s="4">
        <f>COUNTIF(G$6:G339,G339)</f>
        <v>120</v>
      </c>
      <c r="I339" s="53" t="str">
        <f t="shared" si="12"/>
        <v>F</v>
      </c>
      <c r="J339" s="53">
        <f>IF(I339="","",COUNTIF(I$6:I339,I339))</f>
        <v>113</v>
      </c>
      <c r="K339" s="29" t="str">
        <f t="shared" si="13"/>
        <v>HRC-F</v>
      </c>
      <c r="L339" s="32" t="str">
        <f>IF($K339=L$4&amp;"-"&amp;L$5,IF(COUNTIF($K$6:$K339,"="&amp;$K339)&gt;5,"",$H339),"")</f>
        <v/>
      </c>
      <c r="M339" s="35" t="str">
        <f>IF($K339=M$4&amp;"-"&amp;M$5,IF(COUNTIF($K$6:$K339,"="&amp;$K339)&gt;5,"",$H339),"")</f>
        <v/>
      </c>
      <c r="N339" s="34" t="str">
        <f>IF($K339=N$4&amp;"-"&amp;N$5,IF(COUNTIF($K$6:$K339,"="&amp;$K339)&gt;5,"",$H339),"")</f>
        <v/>
      </c>
      <c r="O339" s="35" t="str">
        <f>IF($K339=O$4&amp;"-"&amp;O$5,IF(COUNTIF($K$6:$K339,"="&amp;$K339)&gt;5,"",$H339),"")</f>
        <v/>
      </c>
      <c r="P339" s="34" t="str">
        <f>IF($K339=P$4&amp;"-"&amp;P$5,IF(COUNTIF($K$6:$K339,"="&amp;$K339)&gt;5,"",$H339),"")</f>
        <v/>
      </c>
      <c r="Q339" s="35" t="str">
        <f>IF($K339=Q$4&amp;"-"&amp;Q$5,IF(COUNTIF($K$6:$K339,"="&amp;$K339)&gt;5,"",$H339),"")</f>
        <v/>
      </c>
      <c r="R339" s="34" t="str">
        <f>IF($K339=R$4&amp;"-"&amp;R$5,IF(COUNTIF($K$6:$K339,"="&amp;$K339)&gt;5,"",$H339),"")</f>
        <v/>
      </c>
      <c r="S339" s="35" t="str">
        <f>IF($K339=S$4&amp;"-"&amp;S$5,IF(COUNTIF($K$6:$K339,"="&amp;$K339)&gt;5,"",$H339),"")</f>
        <v/>
      </c>
      <c r="T339" s="34" t="str">
        <f>IF($K339=T$4&amp;"-"&amp;T$5,IF(COUNTIF($K$6:$K339,"="&amp;$K339)&gt;5,"",$H339),"")</f>
        <v/>
      </c>
      <c r="U339" s="35" t="str">
        <f>IF($K339=U$4&amp;"-"&amp;U$5,IF(COUNTIF($K$6:$K339,"="&amp;$K339)&gt;5,"",$H339),"")</f>
        <v/>
      </c>
      <c r="V339" s="34" t="str">
        <f>IF($K339=V$4&amp;"-"&amp;V$5,IF(COUNTIF($K$6:$K339,"="&amp;$K339)&gt;5,"",$H339),"")</f>
        <v/>
      </c>
      <c r="W339" s="35" t="str">
        <f>IF($K339=W$4&amp;"-"&amp;W$5,IF(COUNTIF($K$6:$K339,"="&amp;$K339)&gt;5,"",$H339),"")</f>
        <v/>
      </c>
      <c r="X339" s="34" t="str">
        <f>IF($K339=X$4&amp;"-"&amp;X$5,IF(COUNTIF($K$6:$K339,"="&amp;$K339)&gt;5,"",$H339),"")</f>
        <v/>
      </c>
      <c r="Y339" s="35" t="str">
        <f>IF($K339=Y$4&amp;"-"&amp;Y$5,IF(COUNTIF($K$6:$K339,"="&amp;$K339)&gt;5,"",$H339),"")</f>
        <v/>
      </c>
      <c r="Z339" s="34" t="str">
        <f>IF($K339=Z$4&amp;"-"&amp;Z$5,IF(COUNTIF($K$6:$K339,"="&amp;$K339)&gt;5,"",$H339),"")</f>
        <v/>
      </c>
      <c r="AA339" s="33" t="str">
        <f>IF($K339=AA$4&amp;"-"&amp;AA$5,IF(COUNTIF($K$6:$K339,"="&amp;$K339)&gt;5,"",$H339),"")</f>
        <v/>
      </c>
      <c r="AB339" s="32" t="str">
        <f>IF($K339=AB$4&amp;"-"&amp;AB$5,IF(COUNTIF($K$6:$K339,"="&amp;$K339)&gt;5,"",$J339),"")</f>
        <v/>
      </c>
      <c r="AC339" s="35" t="str">
        <f>IF($K339=AC$4&amp;"-"&amp;AC$5,IF(COUNTIF($K$6:$K339,"="&amp;$K339)&gt;5,"",$J339),"")</f>
        <v/>
      </c>
      <c r="AD339" s="34" t="str">
        <f>IF($K339=AD$4&amp;"-"&amp;AD$5,IF(COUNTIF($K$6:$K339,"="&amp;$K339)&gt;5,"",$J339),"")</f>
        <v/>
      </c>
      <c r="AE339" s="35" t="str">
        <f>IF($K339=AE$4&amp;"-"&amp;AE$5,IF(COUNTIF($K$6:$K339,"="&amp;$K339)&gt;5,"",$J339),"")</f>
        <v/>
      </c>
      <c r="AF339" s="34" t="str">
        <f>IF($K339=AF$4&amp;"-"&amp;AF$5,IF(COUNTIF($K$6:$K339,"="&amp;$K339)&gt;5,"",$J339),"")</f>
        <v/>
      </c>
      <c r="AG339" s="35" t="str">
        <f>IF($K339=AG$4&amp;"-"&amp;AG$5,IF(COUNTIF($K$6:$K339,"="&amp;$K339)&gt;5,"",$J339),"")</f>
        <v/>
      </c>
      <c r="AH339" s="34" t="str">
        <f>IF($K339=AH$4&amp;"-"&amp;AH$5,IF(COUNTIF($K$6:$K339,"="&amp;$K339)&gt;5,"",$J339),"")</f>
        <v/>
      </c>
      <c r="AI339" s="35" t="str">
        <f>IF($K339=AI$4&amp;"-"&amp;AI$5,IF(COUNTIF($K$6:$K339,"="&amp;$K339)&gt;5,"",$J339),"")</f>
        <v/>
      </c>
      <c r="AJ339" s="34" t="str">
        <f>IF($K339=AJ$4&amp;"-"&amp;AJ$5,IF(COUNTIF($K$6:$K339,"="&amp;$K339)&gt;5,"",$J339),"")</f>
        <v/>
      </c>
      <c r="AK339" s="35" t="str">
        <f>IF($K339=AK$4&amp;"-"&amp;AK$5,IF(COUNTIF($K$6:$K339,"="&amp;$K339)&gt;5,"",$J339),"")</f>
        <v/>
      </c>
      <c r="AL339" s="34" t="str">
        <f>IF($K339=AL$4&amp;"-"&amp;AL$5,IF(COUNTIF($K$6:$K339,"="&amp;$K339)&gt;5,"",$J339),"")</f>
        <v/>
      </c>
      <c r="AM339" s="33" t="str">
        <f>IF($K339=AM$4&amp;"-"&amp;AM$5,IF(COUNTIF($K$6:$K339,"="&amp;$K339)&gt;5,"",$J339),"")</f>
        <v/>
      </c>
      <c r="AO339" s="12"/>
      <c r="AP339" s="12"/>
      <c r="AQ339" s="18"/>
      <c r="AR339" s="12"/>
      <c r="AS339" s="16"/>
      <c r="AT339" s="12"/>
      <c r="AU339" s="12"/>
      <c r="AV339" s="12"/>
      <c r="AW339" s="12"/>
      <c r="AX339" s="12"/>
    </row>
    <row r="340" spans="1:50" x14ac:dyDescent="0.25">
      <c r="A340" s="27">
        <v>335</v>
      </c>
      <c r="B340" s="51">
        <v>309</v>
      </c>
      <c r="C340" s="10" t="s">
        <v>785</v>
      </c>
      <c r="D340" s="3" t="s">
        <v>687</v>
      </c>
      <c r="E340" s="4" t="s">
        <v>3</v>
      </c>
      <c r="F340" s="51" t="b">
        <v>1</v>
      </c>
      <c r="G340" s="4" t="s">
        <v>13</v>
      </c>
      <c r="H340" s="4">
        <f>COUNTIF(G$6:G340,G340)</f>
        <v>121</v>
      </c>
      <c r="I340" s="53" t="str">
        <f t="shared" si="12"/>
        <v>F</v>
      </c>
      <c r="J340" s="53">
        <f>IF(I340="","",COUNTIF(I$6:I340,I340))</f>
        <v>114</v>
      </c>
      <c r="K340" s="29" t="str">
        <f t="shared" si="13"/>
        <v>HRC-F</v>
      </c>
      <c r="L340" s="32" t="str">
        <f>IF($K340=L$4&amp;"-"&amp;L$5,IF(COUNTIF($K$6:$K340,"="&amp;$K340)&gt;5,"",$H340),"")</f>
        <v/>
      </c>
      <c r="M340" s="35" t="str">
        <f>IF($K340=M$4&amp;"-"&amp;M$5,IF(COUNTIF($K$6:$K340,"="&amp;$K340)&gt;5,"",$H340),"")</f>
        <v/>
      </c>
      <c r="N340" s="34" t="str">
        <f>IF($K340=N$4&amp;"-"&amp;N$5,IF(COUNTIF($K$6:$K340,"="&amp;$K340)&gt;5,"",$H340),"")</f>
        <v/>
      </c>
      <c r="O340" s="35" t="str">
        <f>IF($K340=O$4&amp;"-"&amp;O$5,IF(COUNTIF($K$6:$K340,"="&amp;$K340)&gt;5,"",$H340),"")</f>
        <v/>
      </c>
      <c r="P340" s="34" t="str">
        <f>IF($K340=P$4&amp;"-"&amp;P$5,IF(COUNTIF($K$6:$K340,"="&amp;$K340)&gt;5,"",$H340),"")</f>
        <v/>
      </c>
      <c r="Q340" s="35" t="str">
        <f>IF($K340=Q$4&amp;"-"&amp;Q$5,IF(COUNTIF($K$6:$K340,"="&amp;$K340)&gt;5,"",$H340),"")</f>
        <v/>
      </c>
      <c r="R340" s="34" t="str">
        <f>IF($K340=R$4&amp;"-"&amp;R$5,IF(COUNTIF($K$6:$K340,"="&amp;$K340)&gt;5,"",$H340),"")</f>
        <v/>
      </c>
      <c r="S340" s="35" t="str">
        <f>IF($K340=S$4&amp;"-"&amp;S$5,IF(COUNTIF($K$6:$K340,"="&amp;$K340)&gt;5,"",$H340),"")</f>
        <v/>
      </c>
      <c r="T340" s="34" t="str">
        <f>IF($K340=T$4&amp;"-"&amp;T$5,IF(COUNTIF($K$6:$K340,"="&amp;$K340)&gt;5,"",$H340),"")</f>
        <v/>
      </c>
      <c r="U340" s="35" t="str">
        <f>IF($K340=U$4&amp;"-"&amp;U$5,IF(COUNTIF($K$6:$K340,"="&amp;$K340)&gt;5,"",$H340),"")</f>
        <v/>
      </c>
      <c r="V340" s="34" t="str">
        <f>IF($K340=V$4&amp;"-"&amp;V$5,IF(COUNTIF($K$6:$K340,"="&amp;$K340)&gt;5,"",$H340),"")</f>
        <v/>
      </c>
      <c r="W340" s="35" t="str">
        <f>IF($K340=W$4&amp;"-"&amp;W$5,IF(COUNTIF($K$6:$K340,"="&amp;$K340)&gt;5,"",$H340),"")</f>
        <v/>
      </c>
      <c r="X340" s="34" t="str">
        <f>IF($K340=X$4&amp;"-"&amp;X$5,IF(COUNTIF($K$6:$K340,"="&amp;$K340)&gt;5,"",$H340),"")</f>
        <v/>
      </c>
      <c r="Y340" s="35" t="str">
        <f>IF($K340=Y$4&amp;"-"&amp;Y$5,IF(COUNTIF($K$6:$K340,"="&amp;$K340)&gt;5,"",$H340),"")</f>
        <v/>
      </c>
      <c r="Z340" s="34" t="str">
        <f>IF($K340=Z$4&amp;"-"&amp;Z$5,IF(COUNTIF($K$6:$K340,"="&amp;$K340)&gt;5,"",$H340),"")</f>
        <v/>
      </c>
      <c r="AA340" s="33" t="str">
        <f>IF($K340=AA$4&amp;"-"&amp;AA$5,IF(COUNTIF($K$6:$K340,"="&amp;$K340)&gt;5,"",$H340),"")</f>
        <v/>
      </c>
      <c r="AB340" s="32" t="str">
        <f>IF($K340=AB$4&amp;"-"&amp;AB$5,IF(COUNTIF($K$6:$K340,"="&amp;$K340)&gt;5,"",$J340),"")</f>
        <v/>
      </c>
      <c r="AC340" s="35" t="str">
        <f>IF($K340=AC$4&amp;"-"&amp;AC$5,IF(COUNTIF($K$6:$K340,"="&amp;$K340)&gt;5,"",$J340),"")</f>
        <v/>
      </c>
      <c r="AD340" s="34" t="str">
        <f>IF($K340=AD$4&amp;"-"&amp;AD$5,IF(COUNTIF($K$6:$K340,"="&amp;$K340)&gt;5,"",$J340),"")</f>
        <v/>
      </c>
      <c r="AE340" s="35" t="str">
        <f>IF($K340=AE$4&amp;"-"&amp;AE$5,IF(COUNTIF($K$6:$K340,"="&amp;$K340)&gt;5,"",$J340),"")</f>
        <v/>
      </c>
      <c r="AF340" s="34" t="str">
        <f>IF($K340=AF$4&amp;"-"&amp;AF$5,IF(COUNTIF($K$6:$K340,"="&amp;$K340)&gt;5,"",$J340),"")</f>
        <v/>
      </c>
      <c r="AG340" s="35" t="str">
        <f>IF($K340=AG$4&amp;"-"&amp;AG$5,IF(COUNTIF($K$6:$K340,"="&amp;$K340)&gt;5,"",$J340),"")</f>
        <v/>
      </c>
      <c r="AH340" s="34" t="str">
        <f>IF($K340=AH$4&amp;"-"&amp;AH$5,IF(COUNTIF($K$6:$K340,"="&amp;$K340)&gt;5,"",$J340),"")</f>
        <v/>
      </c>
      <c r="AI340" s="35" t="str">
        <f>IF($K340=AI$4&amp;"-"&amp;AI$5,IF(COUNTIF($K$6:$K340,"="&amp;$K340)&gt;5,"",$J340),"")</f>
        <v/>
      </c>
      <c r="AJ340" s="34" t="str">
        <f>IF($K340=AJ$4&amp;"-"&amp;AJ$5,IF(COUNTIF($K$6:$K340,"="&amp;$K340)&gt;5,"",$J340),"")</f>
        <v/>
      </c>
      <c r="AK340" s="35" t="str">
        <f>IF($K340=AK$4&amp;"-"&amp;AK$5,IF(COUNTIF($K$6:$K340,"="&amp;$K340)&gt;5,"",$J340),"")</f>
        <v/>
      </c>
      <c r="AL340" s="34" t="str">
        <f>IF($K340=AL$4&amp;"-"&amp;AL$5,IF(COUNTIF($K$6:$K340,"="&amp;$K340)&gt;5,"",$J340),"")</f>
        <v/>
      </c>
      <c r="AM340" s="33" t="str">
        <f>IF($K340=AM$4&amp;"-"&amp;AM$5,IF(COUNTIF($K$6:$K340,"="&amp;$K340)&gt;5,"",$J340),"")</f>
        <v/>
      </c>
      <c r="AO340" s="12"/>
      <c r="AP340" s="12"/>
      <c r="AQ340" s="18"/>
      <c r="AR340" s="12"/>
      <c r="AS340" s="16"/>
      <c r="AT340" s="12"/>
      <c r="AU340" s="12"/>
      <c r="AV340" s="12"/>
      <c r="AW340" s="12"/>
      <c r="AX340" s="12"/>
    </row>
    <row r="341" spans="1:50" ht="30" x14ac:dyDescent="0.25">
      <c r="A341" s="26">
        <v>336</v>
      </c>
      <c r="B341" s="51">
        <v>310</v>
      </c>
      <c r="C341" s="10" t="s">
        <v>785</v>
      </c>
      <c r="D341" s="3" t="s">
        <v>675</v>
      </c>
      <c r="E341" s="4" t="s">
        <v>3</v>
      </c>
      <c r="F341" s="55" t="b">
        <v>1</v>
      </c>
      <c r="G341" s="4" t="s">
        <v>12</v>
      </c>
      <c r="H341" s="4">
        <f>COUNTIF(G$6:G341,G341)</f>
        <v>215</v>
      </c>
      <c r="I341" s="53" t="str">
        <f t="shared" si="12"/>
        <v>M</v>
      </c>
      <c r="J341" s="53">
        <f>IF(I341="","",COUNTIF(I$6:I341,I341))</f>
        <v>196</v>
      </c>
      <c r="K341" s="29" t="str">
        <f t="shared" si="13"/>
        <v>HRC-M</v>
      </c>
      <c r="L341" s="32" t="str">
        <f>IF($K341=L$4&amp;"-"&amp;L$5,IF(COUNTIF($K$6:$K341,"="&amp;$K341)&gt;5,"",$H341),"")</f>
        <v/>
      </c>
      <c r="M341" s="35" t="str">
        <f>IF($K341=M$4&amp;"-"&amp;M$5,IF(COUNTIF($K$6:$K341,"="&amp;$K341)&gt;5,"",$H341),"")</f>
        <v/>
      </c>
      <c r="N341" s="34" t="str">
        <f>IF($K341=N$4&amp;"-"&amp;N$5,IF(COUNTIF($K$6:$K341,"="&amp;$K341)&gt;5,"",$H341),"")</f>
        <v/>
      </c>
      <c r="O341" s="35" t="str">
        <f>IF($K341=O$4&amp;"-"&amp;O$5,IF(COUNTIF($K$6:$K341,"="&amp;$K341)&gt;5,"",$H341),"")</f>
        <v/>
      </c>
      <c r="P341" s="34" t="str">
        <f>IF($K341=P$4&amp;"-"&amp;P$5,IF(COUNTIF($K$6:$K341,"="&amp;$K341)&gt;5,"",$H341),"")</f>
        <v/>
      </c>
      <c r="Q341" s="35" t="str">
        <f>IF($K341=Q$4&amp;"-"&amp;Q$5,IF(COUNTIF($K$6:$K341,"="&amp;$K341)&gt;5,"",$H341),"")</f>
        <v/>
      </c>
      <c r="R341" s="34" t="str">
        <f>IF($K341=R$4&amp;"-"&amp;R$5,IF(COUNTIF($K$6:$K341,"="&amp;$K341)&gt;5,"",$H341),"")</f>
        <v/>
      </c>
      <c r="S341" s="35" t="str">
        <f>IF($K341=S$4&amp;"-"&amp;S$5,IF(COUNTIF($K$6:$K341,"="&amp;$K341)&gt;5,"",$H341),"")</f>
        <v/>
      </c>
      <c r="T341" s="34" t="str">
        <f>IF($K341=T$4&amp;"-"&amp;T$5,IF(COUNTIF($K$6:$K341,"="&amp;$K341)&gt;5,"",$H341),"")</f>
        <v/>
      </c>
      <c r="U341" s="35" t="str">
        <f>IF($K341=U$4&amp;"-"&amp;U$5,IF(COUNTIF($K$6:$K341,"="&amp;$K341)&gt;5,"",$H341),"")</f>
        <v/>
      </c>
      <c r="V341" s="34" t="str">
        <f>IF($K341=V$4&amp;"-"&amp;V$5,IF(COUNTIF($K$6:$K341,"="&amp;$K341)&gt;5,"",$H341),"")</f>
        <v/>
      </c>
      <c r="W341" s="35" t="str">
        <f>IF($K341=W$4&amp;"-"&amp;W$5,IF(COUNTIF($K$6:$K341,"="&amp;$K341)&gt;5,"",$H341),"")</f>
        <v/>
      </c>
      <c r="X341" s="34" t="str">
        <f>IF($K341=X$4&amp;"-"&amp;X$5,IF(COUNTIF($K$6:$K341,"="&amp;$K341)&gt;5,"",$H341),"")</f>
        <v/>
      </c>
      <c r="Y341" s="35" t="str">
        <f>IF($K341=Y$4&amp;"-"&amp;Y$5,IF(COUNTIF($K$6:$K341,"="&amp;$K341)&gt;5,"",$H341),"")</f>
        <v/>
      </c>
      <c r="Z341" s="34" t="str">
        <f>IF($K341=Z$4&amp;"-"&amp;Z$5,IF(COUNTIF($K$6:$K341,"="&amp;$K341)&gt;5,"",$H341),"")</f>
        <v/>
      </c>
      <c r="AA341" s="33" t="str">
        <f>IF($K341=AA$4&amp;"-"&amp;AA$5,IF(COUNTIF($K$6:$K341,"="&amp;$K341)&gt;5,"",$H341),"")</f>
        <v/>
      </c>
      <c r="AB341" s="32" t="str">
        <f>IF($K341=AB$4&amp;"-"&amp;AB$5,IF(COUNTIF($K$6:$K341,"="&amp;$K341)&gt;5,"",$J341),"")</f>
        <v/>
      </c>
      <c r="AC341" s="35" t="str">
        <f>IF($K341=AC$4&amp;"-"&amp;AC$5,IF(COUNTIF($K$6:$K341,"="&amp;$K341)&gt;5,"",$J341),"")</f>
        <v/>
      </c>
      <c r="AD341" s="34" t="str">
        <f>IF($K341=AD$4&amp;"-"&amp;AD$5,IF(COUNTIF($K$6:$K341,"="&amp;$K341)&gt;5,"",$J341),"")</f>
        <v/>
      </c>
      <c r="AE341" s="35" t="str">
        <f>IF($K341=AE$4&amp;"-"&amp;AE$5,IF(COUNTIF($K$6:$K341,"="&amp;$K341)&gt;5,"",$J341),"")</f>
        <v/>
      </c>
      <c r="AF341" s="34" t="str">
        <f>IF($K341=AF$4&amp;"-"&amp;AF$5,IF(COUNTIF($K$6:$K341,"="&amp;$K341)&gt;5,"",$J341),"")</f>
        <v/>
      </c>
      <c r="AG341" s="35" t="str">
        <f>IF($K341=AG$4&amp;"-"&amp;AG$5,IF(COUNTIF($K$6:$K341,"="&amp;$K341)&gt;5,"",$J341),"")</f>
        <v/>
      </c>
      <c r="AH341" s="34" t="str">
        <f>IF($K341=AH$4&amp;"-"&amp;AH$5,IF(COUNTIF($K$6:$K341,"="&amp;$K341)&gt;5,"",$J341),"")</f>
        <v/>
      </c>
      <c r="AI341" s="35" t="str">
        <f>IF($K341=AI$4&amp;"-"&amp;AI$5,IF(COUNTIF($K$6:$K341,"="&amp;$K341)&gt;5,"",$J341),"")</f>
        <v/>
      </c>
      <c r="AJ341" s="34" t="str">
        <f>IF($K341=AJ$4&amp;"-"&amp;AJ$5,IF(COUNTIF($K$6:$K341,"="&amp;$K341)&gt;5,"",$J341),"")</f>
        <v/>
      </c>
      <c r="AK341" s="35" t="str">
        <f>IF($K341=AK$4&amp;"-"&amp;AK$5,IF(COUNTIF($K$6:$K341,"="&amp;$K341)&gt;5,"",$J341),"")</f>
        <v/>
      </c>
      <c r="AL341" s="34" t="str">
        <f>IF($K341=AL$4&amp;"-"&amp;AL$5,IF(COUNTIF($K$6:$K341,"="&amp;$K341)&gt;5,"",$J341),"")</f>
        <v/>
      </c>
      <c r="AM341" s="33" t="str">
        <f>IF($K341=AM$4&amp;"-"&amp;AM$5,IF(COUNTIF($K$6:$K341,"="&amp;$K341)&gt;5,"",$J341),"")</f>
        <v/>
      </c>
      <c r="AO341" s="12"/>
      <c r="AP341" s="12"/>
      <c r="AQ341" s="18"/>
      <c r="AR341" s="12"/>
      <c r="AS341" s="16"/>
      <c r="AT341" s="12"/>
      <c r="AU341" s="12"/>
      <c r="AV341" s="12"/>
      <c r="AW341" s="12"/>
      <c r="AX341" s="12"/>
    </row>
    <row r="342" spans="1:50" hidden="1" x14ac:dyDescent="0.25">
      <c r="A342" s="27">
        <v>337</v>
      </c>
      <c r="B342" s="51">
        <v>311</v>
      </c>
      <c r="C342" s="10" t="s">
        <v>786</v>
      </c>
      <c r="D342" s="3" t="s">
        <v>221</v>
      </c>
      <c r="E342" s="4" t="s">
        <v>4</v>
      </c>
      <c r="F342" s="51" t="b">
        <v>1</v>
      </c>
      <c r="G342" s="4" t="s">
        <v>13</v>
      </c>
      <c r="H342" s="4">
        <f>COUNTIF(G$6:G342,G342)</f>
        <v>122</v>
      </c>
      <c r="I342" s="53" t="str">
        <f t="shared" si="12"/>
        <v>F</v>
      </c>
      <c r="J342" s="53">
        <f>IF(I342="","",COUNTIF(I$6:I342,I342))</f>
        <v>115</v>
      </c>
      <c r="K342" s="29" t="str">
        <f t="shared" si="13"/>
        <v>NJ-F</v>
      </c>
      <c r="L342" s="32" t="str">
        <f>IF($K342=L$4&amp;"-"&amp;L$5,IF(COUNTIF($K$6:$K342,"="&amp;$K342)&gt;5,"",$H342),"")</f>
        <v/>
      </c>
      <c r="M342" s="35" t="str">
        <f>IF($K342=M$4&amp;"-"&amp;M$5,IF(COUNTIF($K$6:$K342,"="&amp;$K342)&gt;5,"",$H342),"")</f>
        <v/>
      </c>
      <c r="N342" s="34" t="str">
        <f>IF($K342=N$4&amp;"-"&amp;N$5,IF(COUNTIF($K$6:$K342,"="&amp;$K342)&gt;5,"",$H342),"")</f>
        <v/>
      </c>
      <c r="O342" s="35" t="str">
        <f>IF($K342=O$4&amp;"-"&amp;O$5,IF(COUNTIF($K$6:$K342,"="&amp;$K342)&gt;5,"",$H342),"")</f>
        <v/>
      </c>
      <c r="P342" s="34" t="str">
        <f>IF($K342=P$4&amp;"-"&amp;P$5,IF(COUNTIF($K$6:$K342,"="&amp;$K342)&gt;5,"",$H342),"")</f>
        <v/>
      </c>
      <c r="Q342" s="35" t="str">
        <f>IF($K342=Q$4&amp;"-"&amp;Q$5,IF(COUNTIF($K$6:$K342,"="&amp;$K342)&gt;5,"",$H342),"")</f>
        <v/>
      </c>
      <c r="R342" s="34" t="str">
        <f>IF($K342=R$4&amp;"-"&amp;R$5,IF(COUNTIF($K$6:$K342,"="&amp;$K342)&gt;5,"",$H342),"")</f>
        <v/>
      </c>
      <c r="S342" s="35" t="str">
        <f>IF($K342=S$4&amp;"-"&amp;S$5,IF(COUNTIF($K$6:$K342,"="&amp;$K342)&gt;5,"",$H342),"")</f>
        <v/>
      </c>
      <c r="T342" s="34" t="str">
        <f>IF($K342=T$4&amp;"-"&amp;T$5,IF(COUNTIF($K$6:$K342,"="&amp;$K342)&gt;5,"",$H342),"")</f>
        <v/>
      </c>
      <c r="U342" s="35" t="str">
        <f>IF($K342=U$4&amp;"-"&amp;U$5,IF(COUNTIF($K$6:$K342,"="&amp;$K342)&gt;5,"",$H342),"")</f>
        <v/>
      </c>
      <c r="V342" s="34" t="str">
        <f>IF($K342=V$4&amp;"-"&amp;V$5,IF(COUNTIF($K$6:$K342,"="&amp;$K342)&gt;5,"",$H342),"")</f>
        <v/>
      </c>
      <c r="W342" s="35" t="str">
        <f>IF($K342=W$4&amp;"-"&amp;W$5,IF(COUNTIF($K$6:$K342,"="&amp;$K342)&gt;5,"",$H342),"")</f>
        <v/>
      </c>
      <c r="X342" s="34" t="str">
        <f>IF($K342=X$4&amp;"-"&amp;X$5,IF(COUNTIF($K$6:$K342,"="&amp;$K342)&gt;5,"",$H342),"")</f>
        <v/>
      </c>
      <c r="Y342" s="35" t="str">
        <f>IF($K342=Y$4&amp;"-"&amp;Y$5,IF(COUNTIF($K$6:$K342,"="&amp;$K342)&gt;5,"",$H342),"")</f>
        <v/>
      </c>
      <c r="Z342" s="34" t="str">
        <f>IF($K342=Z$4&amp;"-"&amp;Z$5,IF(COUNTIF($K$6:$K342,"="&amp;$K342)&gt;5,"",$H342),"")</f>
        <v/>
      </c>
      <c r="AA342" s="33" t="str">
        <f>IF($K342=AA$4&amp;"-"&amp;AA$5,IF(COUNTIF($K$6:$K342,"="&amp;$K342)&gt;5,"",$H342),"")</f>
        <v/>
      </c>
      <c r="AB342" s="32" t="str">
        <f>IF($K342=AB$4&amp;"-"&amp;AB$5,IF(COUNTIF($K$6:$K342,"="&amp;$K342)&gt;5,"",$J342),"")</f>
        <v/>
      </c>
      <c r="AC342" s="35" t="str">
        <f>IF($K342=AC$4&amp;"-"&amp;AC$5,IF(COUNTIF($K$6:$K342,"="&amp;$K342)&gt;5,"",$J342),"")</f>
        <v/>
      </c>
      <c r="AD342" s="34" t="str">
        <f>IF($K342=AD$4&amp;"-"&amp;AD$5,IF(COUNTIF($K$6:$K342,"="&amp;$K342)&gt;5,"",$J342),"")</f>
        <v/>
      </c>
      <c r="AE342" s="35" t="str">
        <f>IF($K342=AE$4&amp;"-"&amp;AE$5,IF(COUNTIF($K$6:$K342,"="&amp;$K342)&gt;5,"",$J342),"")</f>
        <v/>
      </c>
      <c r="AF342" s="34" t="str">
        <f>IF($K342=AF$4&amp;"-"&amp;AF$5,IF(COUNTIF($K$6:$K342,"="&amp;$K342)&gt;5,"",$J342),"")</f>
        <v/>
      </c>
      <c r="AG342" s="35" t="str">
        <f>IF($K342=AG$4&amp;"-"&amp;AG$5,IF(COUNTIF($K$6:$K342,"="&amp;$K342)&gt;5,"",$J342),"")</f>
        <v/>
      </c>
      <c r="AH342" s="34" t="str">
        <f>IF($K342=AH$4&amp;"-"&amp;AH$5,IF(COUNTIF($K$6:$K342,"="&amp;$K342)&gt;5,"",$J342),"")</f>
        <v/>
      </c>
      <c r="AI342" s="35" t="str">
        <f>IF($K342=AI$4&amp;"-"&amp;AI$5,IF(COUNTIF($K$6:$K342,"="&amp;$K342)&gt;5,"",$J342),"")</f>
        <v/>
      </c>
      <c r="AJ342" s="34" t="str">
        <f>IF($K342=AJ$4&amp;"-"&amp;AJ$5,IF(COUNTIF($K$6:$K342,"="&amp;$K342)&gt;5,"",$J342),"")</f>
        <v/>
      </c>
      <c r="AK342" s="35" t="str">
        <f>IF($K342=AK$4&amp;"-"&amp;AK$5,IF(COUNTIF($K$6:$K342,"="&amp;$K342)&gt;5,"",$J342),"")</f>
        <v/>
      </c>
      <c r="AL342" s="34" t="str">
        <f>IF($K342=AL$4&amp;"-"&amp;AL$5,IF(COUNTIF($K$6:$K342,"="&amp;$K342)&gt;5,"",$J342),"")</f>
        <v/>
      </c>
      <c r="AM342" s="33" t="str">
        <f>IF($K342=AM$4&amp;"-"&amp;AM$5,IF(COUNTIF($K$6:$K342,"="&amp;$K342)&gt;5,"",$J342),"")</f>
        <v/>
      </c>
      <c r="AO342" s="12"/>
      <c r="AP342" s="12"/>
      <c r="AQ342" s="18"/>
      <c r="AR342" s="12"/>
      <c r="AS342" s="16"/>
      <c r="AT342" s="12"/>
      <c r="AU342" s="12"/>
      <c r="AV342" s="12"/>
      <c r="AW342" s="12"/>
      <c r="AX342" s="12"/>
    </row>
    <row r="343" spans="1:50" hidden="1" x14ac:dyDescent="0.25">
      <c r="A343" s="26">
        <v>338</v>
      </c>
      <c r="B343" s="51" t="s">
        <v>695</v>
      </c>
      <c r="C343" s="10" t="s">
        <v>459</v>
      </c>
      <c r="D343" s="3" t="s">
        <v>660</v>
      </c>
      <c r="E343" s="4" t="s">
        <v>263</v>
      </c>
      <c r="F343" s="55" t="b">
        <v>0</v>
      </c>
      <c r="G343" s="4" t="s">
        <v>13</v>
      </c>
      <c r="H343" s="4">
        <f>COUNTIF(G$6:G343,G343)</f>
        <v>123</v>
      </c>
      <c r="I343" s="53" t="str">
        <f t="shared" si="12"/>
        <v/>
      </c>
      <c r="J343" s="53" t="str">
        <f>IF(I343="","",COUNTIF(I$6:I343,I343))</f>
        <v/>
      </c>
      <c r="K343" s="29" t="str">
        <f t="shared" si="13"/>
        <v>HI-F</v>
      </c>
      <c r="L343" s="32" t="str">
        <f>IF($K343=L$4&amp;"-"&amp;L$5,IF(COUNTIF($K$6:$K343,"="&amp;$K343)&gt;5,"",$H343),"")</f>
        <v/>
      </c>
      <c r="M343" s="35" t="str">
        <f>IF($K343=M$4&amp;"-"&amp;M$5,IF(COUNTIF($K$6:$K343,"="&amp;$K343)&gt;5,"",$H343),"")</f>
        <v/>
      </c>
      <c r="N343" s="34" t="str">
        <f>IF($K343=N$4&amp;"-"&amp;N$5,IF(COUNTIF($K$6:$K343,"="&amp;$K343)&gt;5,"",$H343),"")</f>
        <v/>
      </c>
      <c r="O343" s="35" t="str">
        <f>IF($K343=O$4&amp;"-"&amp;O$5,IF(COUNTIF($K$6:$K343,"="&amp;$K343)&gt;5,"",$H343),"")</f>
        <v/>
      </c>
      <c r="P343" s="34" t="str">
        <f>IF($K343=P$4&amp;"-"&amp;P$5,IF(COUNTIF($K$6:$K343,"="&amp;$K343)&gt;5,"",$H343),"")</f>
        <v/>
      </c>
      <c r="Q343" s="35" t="str">
        <f>IF($K343=Q$4&amp;"-"&amp;Q$5,IF(COUNTIF($K$6:$K343,"="&amp;$K343)&gt;5,"",$H343),"")</f>
        <v/>
      </c>
      <c r="R343" s="34" t="str">
        <f>IF($K343=R$4&amp;"-"&amp;R$5,IF(COUNTIF($K$6:$K343,"="&amp;$K343)&gt;5,"",$H343),"")</f>
        <v/>
      </c>
      <c r="S343" s="35">
        <f>IF($K343=S$4&amp;"-"&amp;S$5,IF(COUNTIF($K$6:$K343,"="&amp;$K343)&gt;5,"",$H343),"")</f>
        <v>123</v>
      </c>
      <c r="T343" s="34" t="str">
        <f>IF($K343=T$4&amp;"-"&amp;T$5,IF(COUNTIF($K$6:$K343,"="&amp;$K343)&gt;5,"",$H343),"")</f>
        <v/>
      </c>
      <c r="U343" s="35" t="str">
        <f>IF($K343=U$4&amp;"-"&amp;U$5,IF(COUNTIF($K$6:$K343,"="&amp;$K343)&gt;5,"",$H343),"")</f>
        <v/>
      </c>
      <c r="V343" s="34" t="str">
        <f>IF($K343=V$4&amp;"-"&amp;V$5,IF(COUNTIF($K$6:$K343,"="&amp;$K343)&gt;5,"",$H343),"")</f>
        <v/>
      </c>
      <c r="W343" s="35" t="str">
        <f>IF($K343=W$4&amp;"-"&amp;W$5,IF(COUNTIF($K$6:$K343,"="&amp;$K343)&gt;5,"",$H343),"")</f>
        <v/>
      </c>
      <c r="X343" s="34" t="str">
        <f>IF($K343=X$4&amp;"-"&amp;X$5,IF(COUNTIF($K$6:$K343,"="&amp;$K343)&gt;5,"",$H343),"")</f>
        <v/>
      </c>
      <c r="Y343" s="35" t="str">
        <f>IF($K343=Y$4&amp;"-"&amp;Y$5,IF(COUNTIF($K$6:$K343,"="&amp;$K343)&gt;5,"",$H343),"")</f>
        <v/>
      </c>
      <c r="Z343" s="34" t="str">
        <f>IF($K343=Z$4&amp;"-"&amp;Z$5,IF(COUNTIF($K$6:$K343,"="&amp;$K343)&gt;5,"",$H343),"")</f>
        <v/>
      </c>
      <c r="AA343" s="33" t="str">
        <f>IF($K343=AA$4&amp;"-"&amp;AA$5,IF(COUNTIF($K$6:$K343,"="&amp;$K343)&gt;5,"",$H343),"")</f>
        <v/>
      </c>
      <c r="AB343" s="32" t="str">
        <f>IF($K343=AB$4&amp;"-"&amp;AB$5,IF(COUNTIF($K$6:$K343,"="&amp;$K343)&gt;5,"",$J343),"")</f>
        <v/>
      </c>
      <c r="AC343" s="35" t="str">
        <f>IF($K343=AC$4&amp;"-"&amp;AC$5,IF(COUNTIF($K$6:$K343,"="&amp;$K343)&gt;5,"",$J343),"")</f>
        <v/>
      </c>
      <c r="AD343" s="34" t="str">
        <f>IF($K343=AD$4&amp;"-"&amp;AD$5,IF(COUNTIF($K$6:$K343,"="&amp;$K343)&gt;5,"",$J343),"")</f>
        <v/>
      </c>
      <c r="AE343" s="35" t="str">
        <f>IF($K343=AE$4&amp;"-"&amp;AE$5,IF(COUNTIF($K$6:$K343,"="&amp;$K343)&gt;5,"",$J343),"")</f>
        <v/>
      </c>
      <c r="AF343" s="34" t="str">
        <f>IF($K343=AF$4&amp;"-"&amp;AF$5,IF(COUNTIF($K$6:$K343,"="&amp;$K343)&gt;5,"",$J343),"")</f>
        <v/>
      </c>
      <c r="AG343" s="35" t="str">
        <f>IF($K343=AG$4&amp;"-"&amp;AG$5,IF(COUNTIF($K$6:$K343,"="&amp;$K343)&gt;5,"",$J343),"")</f>
        <v/>
      </c>
      <c r="AH343" s="34" t="str">
        <f>IF($K343=AH$4&amp;"-"&amp;AH$5,IF(COUNTIF($K$6:$K343,"="&amp;$K343)&gt;5,"",$J343),"")</f>
        <v/>
      </c>
      <c r="AI343" s="35" t="str">
        <f>IF($K343=AI$4&amp;"-"&amp;AI$5,IF(COUNTIF($K$6:$K343,"="&amp;$K343)&gt;5,"",$J343),"")</f>
        <v/>
      </c>
      <c r="AJ343" s="34" t="str">
        <f>IF($K343=AJ$4&amp;"-"&amp;AJ$5,IF(COUNTIF($K$6:$K343,"="&amp;$K343)&gt;5,"",$J343),"")</f>
        <v/>
      </c>
      <c r="AK343" s="35" t="str">
        <f>IF($K343=AK$4&amp;"-"&amp;AK$5,IF(COUNTIF($K$6:$K343,"="&amp;$K343)&gt;5,"",$J343),"")</f>
        <v/>
      </c>
      <c r="AL343" s="34" t="str">
        <f>IF($K343=AL$4&amp;"-"&amp;AL$5,IF(COUNTIF($K$6:$K343,"="&amp;$K343)&gt;5,"",$J343),"")</f>
        <v/>
      </c>
      <c r="AM343" s="33" t="str">
        <f>IF($K343=AM$4&amp;"-"&amp;AM$5,IF(COUNTIF($K$6:$K343,"="&amp;$K343)&gt;5,"",$J343),"")</f>
        <v/>
      </c>
      <c r="AO343" s="12"/>
      <c r="AP343" s="12"/>
      <c r="AQ343" s="18"/>
      <c r="AR343" s="12"/>
      <c r="AS343" s="16"/>
      <c r="AT343" s="12"/>
      <c r="AU343" s="12"/>
      <c r="AV343" s="12"/>
      <c r="AW343" s="12"/>
      <c r="AX343" s="12"/>
    </row>
    <row r="344" spans="1:50" x14ac:dyDescent="0.25">
      <c r="A344" s="27">
        <v>339</v>
      </c>
      <c r="B344" s="51">
        <v>312</v>
      </c>
      <c r="C344" s="10" t="s">
        <v>787</v>
      </c>
      <c r="D344" s="3" t="s">
        <v>163</v>
      </c>
      <c r="E344" s="4" t="s">
        <v>3</v>
      </c>
      <c r="F344" s="51" t="b">
        <v>1</v>
      </c>
      <c r="G344" s="4" t="s">
        <v>13</v>
      </c>
      <c r="H344" s="4">
        <f>COUNTIF(G$6:G344,G344)</f>
        <v>124</v>
      </c>
      <c r="I344" s="53" t="str">
        <f t="shared" si="12"/>
        <v>F</v>
      </c>
      <c r="J344" s="53">
        <f>IF(I344="","",COUNTIF(I$6:I344,I344))</f>
        <v>116</v>
      </c>
      <c r="K344" s="29" t="str">
        <f t="shared" si="13"/>
        <v>HRC-F</v>
      </c>
      <c r="L344" s="32" t="str">
        <f>IF($K344=L$4&amp;"-"&amp;L$5,IF(COUNTIF($K$6:$K344,"="&amp;$K344)&gt;5,"",$H344),"")</f>
        <v/>
      </c>
      <c r="M344" s="35" t="str">
        <f>IF($K344=M$4&amp;"-"&amp;M$5,IF(COUNTIF($K$6:$K344,"="&amp;$K344)&gt;5,"",$H344),"")</f>
        <v/>
      </c>
      <c r="N344" s="34" t="str">
        <f>IF($K344=N$4&amp;"-"&amp;N$5,IF(COUNTIF($K$6:$K344,"="&amp;$K344)&gt;5,"",$H344),"")</f>
        <v/>
      </c>
      <c r="O344" s="35" t="str">
        <f>IF($K344=O$4&amp;"-"&amp;O$5,IF(COUNTIF($K$6:$K344,"="&amp;$K344)&gt;5,"",$H344),"")</f>
        <v/>
      </c>
      <c r="P344" s="34" t="str">
        <f>IF($K344=P$4&amp;"-"&amp;P$5,IF(COUNTIF($K$6:$K344,"="&amp;$K344)&gt;5,"",$H344),"")</f>
        <v/>
      </c>
      <c r="Q344" s="35" t="str">
        <f>IF($K344=Q$4&amp;"-"&amp;Q$5,IF(COUNTIF($K$6:$K344,"="&amp;$K344)&gt;5,"",$H344),"")</f>
        <v/>
      </c>
      <c r="R344" s="34" t="str">
        <f>IF($K344=R$4&amp;"-"&amp;R$5,IF(COUNTIF($K$6:$K344,"="&amp;$K344)&gt;5,"",$H344),"")</f>
        <v/>
      </c>
      <c r="S344" s="35" t="str">
        <f>IF($K344=S$4&amp;"-"&amp;S$5,IF(COUNTIF($K$6:$K344,"="&amp;$K344)&gt;5,"",$H344),"")</f>
        <v/>
      </c>
      <c r="T344" s="34" t="str">
        <f>IF($K344=T$4&amp;"-"&amp;T$5,IF(COUNTIF($K$6:$K344,"="&amp;$K344)&gt;5,"",$H344),"")</f>
        <v/>
      </c>
      <c r="U344" s="35" t="str">
        <f>IF($K344=U$4&amp;"-"&amp;U$5,IF(COUNTIF($K$6:$K344,"="&amp;$K344)&gt;5,"",$H344),"")</f>
        <v/>
      </c>
      <c r="V344" s="34" t="str">
        <f>IF($K344=V$4&amp;"-"&amp;V$5,IF(COUNTIF($K$6:$K344,"="&amp;$K344)&gt;5,"",$H344),"")</f>
        <v/>
      </c>
      <c r="W344" s="35" t="str">
        <f>IF($K344=W$4&amp;"-"&amp;W$5,IF(COUNTIF($K$6:$K344,"="&amp;$K344)&gt;5,"",$H344),"")</f>
        <v/>
      </c>
      <c r="X344" s="34" t="str">
        <f>IF($K344=X$4&amp;"-"&amp;X$5,IF(COUNTIF($K$6:$K344,"="&amp;$K344)&gt;5,"",$H344),"")</f>
        <v/>
      </c>
      <c r="Y344" s="35" t="str">
        <f>IF($K344=Y$4&amp;"-"&amp;Y$5,IF(COUNTIF($K$6:$K344,"="&amp;$K344)&gt;5,"",$H344),"")</f>
        <v/>
      </c>
      <c r="Z344" s="34" t="str">
        <f>IF($K344=Z$4&amp;"-"&amp;Z$5,IF(COUNTIF($K$6:$K344,"="&amp;$K344)&gt;5,"",$H344),"")</f>
        <v/>
      </c>
      <c r="AA344" s="33" t="str">
        <f>IF($K344=AA$4&amp;"-"&amp;AA$5,IF(COUNTIF($K$6:$K344,"="&amp;$K344)&gt;5,"",$H344),"")</f>
        <v/>
      </c>
      <c r="AB344" s="32" t="str">
        <f>IF($K344=AB$4&amp;"-"&amp;AB$5,IF(COUNTIF($K$6:$K344,"="&amp;$K344)&gt;5,"",$J344),"")</f>
        <v/>
      </c>
      <c r="AC344" s="35" t="str">
        <f>IF($K344=AC$4&amp;"-"&amp;AC$5,IF(COUNTIF($K$6:$K344,"="&amp;$K344)&gt;5,"",$J344),"")</f>
        <v/>
      </c>
      <c r="AD344" s="34" t="str">
        <f>IF($K344=AD$4&amp;"-"&amp;AD$5,IF(COUNTIF($K$6:$K344,"="&amp;$K344)&gt;5,"",$J344),"")</f>
        <v/>
      </c>
      <c r="AE344" s="35" t="str">
        <f>IF($K344=AE$4&amp;"-"&amp;AE$5,IF(COUNTIF($K$6:$K344,"="&amp;$K344)&gt;5,"",$J344),"")</f>
        <v/>
      </c>
      <c r="AF344" s="34" t="str">
        <f>IF($K344=AF$4&amp;"-"&amp;AF$5,IF(COUNTIF($K$6:$K344,"="&amp;$K344)&gt;5,"",$J344),"")</f>
        <v/>
      </c>
      <c r="AG344" s="35" t="str">
        <f>IF($K344=AG$4&amp;"-"&amp;AG$5,IF(COUNTIF($K$6:$K344,"="&amp;$K344)&gt;5,"",$J344),"")</f>
        <v/>
      </c>
      <c r="AH344" s="34" t="str">
        <f>IF($K344=AH$4&amp;"-"&amp;AH$5,IF(COUNTIF($K$6:$K344,"="&amp;$K344)&gt;5,"",$J344),"")</f>
        <v/>
      </c>
      <c r="AI344" s="35" t="str">
        <f>IF($K344=AI$4&amp;"-"&amp;AI$5,IF(COUNTIF($K$6:$K344,"="&amp;$K344)&gt;5,"",$J344),"")</f>
        <v/>
      </c>
      <c r="AJ344" s="34" t="str">
        <f>IF($K344=AJ$4&amp;"-"&amp;AJ$5,IF(COUNTIF($K$6:$K344,"="&amp;$K344)&gt;5,"",$J344),"")</f>
        <v/>
      </c>
      <c r="AK344" s="35" t="str">
        <f>IF($K344=AK$4&amp;"-"&amp;AK$5,IF(COUNTIF($K$6:$K344,"="&amp;$K344)&gt;5,"",$J344),"")</f>
        <v/>
      </c>
      <c r="AL344" s="34" t="str">
        <f>IF($K344=AL$4&amp;"-"&amp;AL$5,IF(COUNTIF($K$6:$K344,"="&amp;$K344)&gt;5,"",$J344),"")</f>
        <v/>
      </c>
      <c r="AM344" s="33" t="str">
        <f>IF($K344=AM$4&amp;"-"&amp;AM$5,IF(COUNTIF($K$6:$K344,"="&amp;$K344)&gt;5,"",$J344),"")</f>
        <v/>
      </c>
      <c r="AO344" s="12"/>
      <c r="AP344" s="12"/>
      <c r="AQ344" s="18"/>
      <c r="AR344" s="12"/>
      <c r="AS344" s="16"/>
      <c r="AT344" s="12"/>
      <c r="AU344" s="12"/>
      <c r="AV344" s="12"/>
      <c r="AW344" s="12"/>
      <c r="AX344" s="12"/>
    </row>
    <row r="345" spans="1:50" hidden="1" x14ac:dyDescent="0.25">
      <c r="A345" s="26">
        <v>340</v>
      </c>
      <c r="B345" s="51">
        <v>313</v>
      </c>
      <c r="C345" s="10" t="s">
        <v>601</v>
      </c>
      <c r="D345" s="3" t="s">
        <v>668</v>
      </c>
      <c r="E345" s="4" t="s">
        <v>2</v>
      </c>
      <c r="F345" s="55" t="b">
        <v>1</v>
      </c>
      <c r="G345" s="4" t="s">
        <v>13</v>
      </c>
      <c r="H345" s="4">
        <f>COUNTIF(G$6:G345,G345)</f>
        <v>125</v>
      </c>
      <c r="I345" s="53" t="str">
        <f t="shared" si="12"/>
        <v>F</v>
      </c>
      <c r="J345" s="53">
        <f>IF(I345="","",COUNTIF(I$6:I345,I345))</f>
        <v>117</v>
      </c>
      <c r="K345" s="29" t="str">
        <f t="shared" si="13"/>
        <v>Ely-F</v>
      </c>
      <c r="L345" s="32" t="str">
        <f>IF($K345=L$4&amp;"-"&amp;L$5,IF(COUNTIF($K$6:$K345,"="&amp;$K345)&gt;5,"",$H345),"")</f>
        <v/>
      </c>
      <c r="M345" s="35" t="str">
        <f>IF($K345=M$4&amp;"-"&amp;M$5,IF(COUNTIF($K$6:$K345,"="&amp;$K345)&gt;5,"",$H345),"")</f>
        <v/>
      </c>
      <c r="N345" s="34" t="str">
        <f>IF($K345=N$4&amp;"-"&amp;N$5,IF(COUNTIF($K$6:$K345,"="&amp;$K345)&gt;5,"",$H345),"")</f>
        <v/>
      </c>
      <c r="O345" s="35" t="str">
        <f>IF($K345=O$4&amp;"-"&amp;O$5,IF(COUNTIF($K$6:$K345,"="&amp;$K345)&gt;5,"",$H345),"")</f>
        <v/>
      </c>
      <c r="P345" s="34" t="str">
        <f>IF($K345=P$4&amp;"-"&amp;P$5,IF(COUNTIF($K$6:$K345,"="&amp;$K345)&gt;5,"",$H345),"")</f>
        <v/>
      </c>
      <c r="Q345" s="35" t="str">
        <f>IF($K345=Q$4&amp;"-"&amp;Q$5,IF(COUNTIF($K$6:$K345,"="&amp;$K345)&gt;5,"",$H345),"")</f>
        <v/>
      </c>
      <c r="R345" s="34" t="str">
        <f>IF($K345=R$4&amp;"-"&amp;R$5,IF(COUNTIF($K$6:$K345,"="&amp;$K345)&gt;5,"",$H345),"")</f>
        <v/>
      </c>
      <c r="S345" s="35" t="str">
        <f>IF($K345=S$4&amp;"-"&amp;S$5,IF(COUNTIF($K$6:$K345,"="&amp;$K345)&gt;5,"",$H345),"")</f>
        <v/>
      </c>
      <c r="T345" s="34" t="str">
        <f>IF($K345=T$4&amp;"-"&amp;T$5,IF(COUNTIF($K$6:$K345,"="&amp;$K345)&gt;5,"",$H345),"")</f>
        <v/>
      </c>
      <c r="U345" s="35" t="str">
        <f>IF($K345=U$4&amp;"-"&amp;U$5,IF(COUNTIF($K$6:$K345,"="&amp;$K345)&gt;5,"",$H345),"")</f>
        <v/>
      </c>
      <c r="V345" s="34" t="str">
        <f>IF($K345=V$4&amp;"-"&amp;V$5,IF(COUNTIF($K$6:$K345,"="&amp;$K345)&gt;5,"",$H345),"")</f>
        <v/>
      </c>
      <c r="W345" s="35" t="str">
        <f>IF($K345=W$4&amp;"-"&amp;W$5,IF(COUNTIF($K$6:$K345,"="&amp;$K345)&gt;5,"",$H345),"")</f>
        <v/>
      </c>
      <c r="X345" s="34" t="str">
        <f>IF($K345=X$4&amp;"-"&amp;X$5,IF(COUNTIF($K$6:$K345,"="&amp;$K345)&gt;5,"",$H345),"")</f>
        <v/>
      </c>
      <c r="Y345" s="35" t="str">
        <f>IF($K345=Y$4&amp;"-"&amp;Y$5,IF(COUNTIF($K$6:$K345,"="&amp;$K345)&gt;5,"",$H345),"")</f>
        <v/>
      </c>
      <c r="Z345" s="34" t="str">
        <f>IF($K345=Z$4&amp;"-"&amp;Z$5,IF(COUNTIF($K$6:$K345,"="&amp;$K345)&gt;5,"",$H345),"")</f>
        <v/>
      </c>
      <c r="AA345" s="33" t="str">
        <f>IF($K345=AA$4&amp;"-"&amp;AA$5,IF(COUNTIF($K$6:$K345,"="&amp;$K345)&gt;5,"",$H345),"")</f>
        <v/>
      </c>
      <c r="AB345" s="32" t="str">
        <f>IF($K345=AB$4&amp;"-"&amp;AB$5,IF(COUNTIF($K$6:$K345,"="&amp;$K345)&gt;5,"",$J345),"")</f>
        <v/>
      </c>
      <c r="AC345" s="35" t="str">
        <f>IF($K345=AC$4&amp;"-"&amp;AC$5,IF(COUNTIF($K$6:$K345,"="&amp;$K345)&gt;5,"",$J345),"")</f>
        <v/>
      </c>
      <c r="AD345" s="34" t="str">
        <f>IF($K345=AD$4&amp;"-"&amp;AD$5,IF(COUNTIF($K$6:$K345,"="&amp;$K345)&gt;5,"",$J345),"")</f>
        <v/>
      </c>
      <c r="AE345" s="35" t="str">
        <f>IF($K345=AE$4&amp;"-"&amp;AE$5,IF(COUNTIF($K$6:$K345,"="&amp;$K345)&gt;5,"",$J345),"")</f>
        <v/>
      </c>
      <c r="AF345" s="34" t="str">
        <f>IF($K345=AF$4&amp;"-"&amp;AF$5,IF(COUNTIF($K$6:$K345,"="&amp;$K345)&gt;5,"",$J345),"")</f>
        <v/>
      </c>
      <c r="AG345" s="35" t="str">
        <f>IF($K345=AG$4&amp;"-"&amp;AG$5,IF(COUNTIF($K$6:$K345,"="&amp;$K345)&gt;5,"",$J345),"")</f>
        <v/>
      </c>
      <c r="AH345" s="34" t="str">
        <f>IF($K345=AH$4&amp;"-"&amp;AH$5,IF(COUNTIF($K$6:$K345,"="&amp;$K345)&gt;5,"",$J345),"")</f>
        <v/>
      </c>
      <c r="AI345" s="35" t="str">
        <f>IF($K345=AI$4&amp;"-"&amp;AI$5,IF(COUNTIF($K$6:$K345,"="&amp;$K345)&gt;5,"",$J345),"")</f>
        <v/>
      </c>
      <c r="AJ345" s="34" t="str">
        <f>IF($K345=AJ$4&amp;"-"&amp;AJ$5,IF(COUNTIF($K$6:$K345,"="&amp;$K345)&gt;5,"",$J345),"")</f>
        <v/>
      </c>
      <c r="AK345" s="35" t="str">
        <f>IF($K345=AK$4&amp;"-"&amp;AK$5,IF(COUNTIF($K$6:$K345,"="&amp;$K345)&gt;5,"",$J345),"")</f>
        <v/>
      </c>
      <c r="AL345" s="34" t="str">
        <f>IF($K345=AL$4&amp;"-"&amp;AL$5,IF(COUNTIF($K$6:$K345,"="&amp;$K345)&gt;5,"",$J345),"")</f>
        <v/>
      </c>
      <c r="AM345" s="33" t="str">
        <f>IF($K345=AM$4&amp;"-"&amp;AM$5,IF(COUNTIF($K$6:$K345,"="&amp;$K345)&gt;5,"",$J345),"")</f>
        <v/>
      </c>
      <c r="AO345" s="12"/>
      <c r="AP345" s="12"/>
      <c r="AQ345" s="18"/>
      <c r="AR345" s="12"/>
      <c r="AS345" s="16"/>
      <c r="AT345" s="12"/>
      <c r="AU345" s="12"/>
      <c r="AV345" s="12"/>
      <c r="AW345" s="12"/>
      <c r="AX345" s="12"/>
    </row>
    <row r="346" spans="1:50" hidden="1" x14ac:dyDescent="0.25">
      <c r="A346" s="27">
        <v>341</v>
      </c>
      <c r="B346" s="51">
        <v>314</v>
      </c>
      <c r="C346" s="10" t="s">
        <v>788</v>
      </c>
      <c r="D346" s="3" t="s">
        <v>237</v>
      </c>
      <c r="E346" s="4" t="s">
        <v>5</v>
      </c>
      <c r="F346" s="51" t="b">
        <v>1</v>
      </c>
      <c r="G346" s="4" t="s">
        <v>13</v>
      </c>
      <c r="H346" s="4">
        <f>COUNTIF(G$6:G346,G346)</f>
        <v>126</v>
      </c>
      <c r="I346" s="53" t="str">
        <f t="shared" si="12"/>
        <v>F</v>
      </c>
      <c r="J346" s="53">
        <f>IF(I346="","",COUNTIF(I$6:I346,I346))</f>
        <v>118</v>
      </c>
      <c r="K346" s="29" t="str">
        <f t="shared" si="13"/>
        <v>SS-F</v>
      </c>
      <c r="L346" s="32" t="str">
        <f>IF($K346=L$4&amp;"-"&amp;L$5,IF(COUNTIF($K$6:$K346,"="&amp;$K346)&gt;5,"",$H346),"")</f>
        <v/>
      </c>
      <c r="M346" s="35" t="str">
        <f>IF($K346=M$4&amp;"-"&amp;M$5,IF(COUNTIF($K$6:$K346,"="&amp;$K346)&gt;5,"",$H346),"")</f>
        <v/>
      </c>
      <c r="N346" s="34" t="str">
        <f>IF($K346=N$4&amp;"-"&amp;N$5,IF(COUNTIF($K$6:$K346,"="&amp;$K346)&gt;5,"",$H346),"")</f>
        <v/>
      </c>
      <c r="O346" s="35" t="str">
        <f>IF($K346=O$4&amp;"-"&amp;O$5,IF(COUNTIF($K$6:$K346,"="&amp;$K346)&gt;5,"",$H346),"")</f>
        <v/>
      </c>
      <c r="P346" s="34" t="str">
        <f>IF($K346=P$4&amp;"-"&amp;P$5,IF(COUNTIF($K$6:$K346,"="&amp;$K346)&gt;5,"",$H346),"")</f>
        <v/>
      </c>
      <c r="Q346" s="35" t="str">
        <f>IF($K346=Q$4&amp;"-"&amp;Q$5,IF(COUNTIF($K$6:$K346,"="&amp;$K346)&gt;5,"",$H346),"")</f>
        <v/>
      </c>
      <c r="R346" s="34" t="str">
        <f>IF($K346=R$4&amp;"-"&amp;R$5,IF(COUNTIF($K$6:$K346,"="&amp;$K346)&gt;5,"",$H346),"")</f>
        <v/>
      </c>
      <c r="S346" s="35" t="str">
        <f>IF($K346=S$4&amp;"-"&amp;S$5,IF(COUNTIF($K$6:$K346,"="&amp;$K346)&gt;5,"",$H346),"")</f>
        <v/>
      </c>
      <c r="T346" s="34" t="str">
        <f>IF($K346=T$4&amp;"-"&amp;T$5,IF(COUNTIF($K$6:$K346,"="&amp;$K346)&gt;5,"",$H346),"")</f>
        <v/>
      </c>
      <c r="U346" s="35" t="str">
        <f>IF($K346=U$4&amp;"-"&amp;U$5,IF(COUNTIF($K$6:$K346,"="&amp;$K346)&gt;5,"",$H346),"")</f>
        <v/>
      </c>
      <c r="V346" s="34" t="str">
        <f>IF($K346=V$4&amp;"-"&amp;V$5,IF(COUNTIF($K$6:$K346,"="&amp;$K346)&gt;5,"",$H346),"")</f>
        <v/>
      </c>
      <c r="W346" s="35" t="str">
        <f>IF($K346=W$4&amp;"-"&amp;W$5,IF(COUNTIF($K$6:$K346,"="&amp;$K346)&gt;5,"",$H346),"")</f>
        <v/>
      </c>
      <c r="X346" s="34" t="str">
        <f>IF($K346=X$4&amp;"-"&amp;X$5,IF(COUNTIF($K$6:$K346,"="&amp;$K346)&gt;5,"",$H346),"")</f>
        <v/>
      </c>
      <c r="Y346" s="35" t="str">
        <f>IF($K346=Y$4&amp;"-"&amp;Y$5,IF(COUNTIF($K$6:$K346,"="&amp;$K346)&gt;5,"",$H346),"")</f>
        <v/>
      </c>
      <c r="Z346" s="34" t="str">
        <f>IF($K346=Z$4&amp;"-"&amp;Z$5,IF(COUNTIF($K$6:$K346,"="&amp;$K346)&gt;5,"",$H346),"")</f>
        <v/>
      </c>
      <c r="AA346" s="33" t="str">
        <f>IF($K346=AA$4&amp;"-"&amp;AA$5,IF(COUNTIF($K$6:$K346,"="&amp;$K346)&gt;5,"",$H346),"")</f>
        <v/>
      </c>
      <c r="AB346" s="32" t="str">
        <f>IF($K346=AB$4&amp;"-"&amp;AB$5,IF(COUNTIF($K$6:$K346,"="&amp;$K346)&gt;5,"",$J346),"")</f>
        <v/>
      </c>
      <c r="AC346" s="35" t="str">
        <f>IF($K346=AC$4&amp;"-"&amp;AC$5,IF(COUNTIF($K$6:$K346,"="&amp;$K346)&gt;5,"",$J346),"")</f>
        <v/>
      </c>
      <c r="AD346" s="34" t="str">
        <f>IF($K346=AD$4&amp;"-"&amp;AD$5,IF(COUNTIF($K$6:$K346,"="&amp;$K346)&gt;5,"",$J346),"")</f>
        <v/>
      </c>
      <c r="AE346" s="35" t="str">
        <f>IF($K346=AE$4&amp;"-"&amp;AE$5,IF(COUNTIF($K$6:$K346,"="&amp;$K346)&gt;5,"",$J346),"")</f>
        <v/>
      </c>
      <c r="AF346" s="34" t="str">
        <f>IF($K346=AF$4&amp;"-"&amp;AF$5,IF(COUNTIF($K$6:$K346,"="&amp;$K346)&gt;5,"",$J346),"")</f>
        <v/>
      </c>
      <c r="AG346" s="35" t="str">
        <f>IF($K346=AG$4&amp;"-"&amp;AG$5,IF(COUNTIF($K$6:$K346,"="&amp;$K346)&gt;5,"",$J346),"")</f>
        <v/>
      </c>
      <c r="AH346" s="34" t="str">
        <f>IF($K346=AH$4&amp;"-"&amp;AH$5,IF(COUNTIF($K$6:$K346,"="&amp;$K346)&gt;5,"",$J346),"")</f>
        <v/>
      </c>
      <c r="AI346" s="35" t="str">
        <f>IF($K346=AI$4&amp;"-"&amp;AI$5,IF(COUNTIF($K$6:$K346,"="&amp;$K346)&gt;5,"",$J346),"")</f>
        <v/>
      </c>
      <c r="AJ346" s="34" t="str">
        <f>IF($K346=AJ$4&amp;"-"&amp;AJ$5,IF(COUNTIF($K$6:$K346,"="&amp;$K346)&gt;5,"",$J346),"")</f>
        <v/>
      </c>
      <c r="AK346" s="35" t="str">
        <f>IF($K346=AK$4&amp;"-"&amp;AK$5,IF(COUNTIF($K$6:$K346,"="&amp;$K346)&gt;5,"",$J346),"")</f>
        <v/>
      </c>
      <c r="AL346" s="34" t="str">
        <f>IF($K346=AL$4&amp;"-"&amp;AL$5,IF(COUNTIF($K$6:$K346,"="&amp;$K346)&gt;5,"",$J346),"")</f>
        <v/>
      </c>
      <c r="AM346" s="33" t="str">
        <f>IF($K346=AM$4&amp;"-"&amp;AM$5,IF(COUNTIF($K$6:$K346,"="&amp;$K346)&gt;5,"",$J346),"")</f>
        <v/>
      </c>
      <c r="AO346" s="12"/>
      <c r="AP346" s="12"/>
      <c r="AQ346" s="18"/>
      <c r="AR346" s="12"/>
      <c r="AS346" s="16"/>
      <c r="AT346" s="12"/>
      <c r="AU346" s="12"/>
      <c r="AV346" s="12"/>
      <c r="AW346" s="12"/>
      <c r="AX346" s="12"/>
    </row>
    <row r="347" spans="1:50" x14ac:dyDescent="0.25">
      <c r="A347" s="26">
        <v>342</v>
      </c>
      <c r="B347" s="51">
        <v>315</v>
      </c>
      <c r="C347" s="10" t="s">
        <v>460</v>
      </c>
      <c r="D347" s="3" t="s">
        <v>250</v>
      </c>
      <c r="E347" s="4" t="s">
        <v>3</v>
      </c>
      <c r="F347" s="55" t="b">
        <v>1</v>
      </c>
      <c r="G347" s="4" t="s">
        <v>13</v>
      </c>
      <c r="H347" s="4">
        <f>COUNTIF(G$6:G347,G347)</f>
        <v>127</v>
      </c>
      <c r="I347" s="53" t="str">
        <f t="shared" si="12"/>
        <v>F</v>
      </c>
      <c r="J347" s="53">
        <f>IF(I347="","",COUNTIF(I$6:I347,I347))</f>
        <v>119</v>
      </c>
      <c r="K347" s="29" t="str">
        <f t="shared" si="13"/>
        <v>HRC-F</v>
      </c>
      <c r="L347" s="32" t="str">
        <f>IF($K347=L$4&amp;"-"&amp;L$5,IF(COUNTIF($K$6:$K347,"="&amp;$K347)&gt;5,"",$H347),"")</f>
        <v/>
      </c>
      <c r="M347" s="35" t="str">
        <f>IF($K347=M$4&amp;"-"&amp;M$5,IF(COUNTIF($K$6:$K347,"="&amp;$K347)&gt;5,"",$H347),"")</f>
        <v/>
      </c>
      <c r="N347" s="34" t="str">
        <f>IF($K347=N$4&amp;"-"&amp;N$5,IF(COUNTIF($K$6:$K347,"="&amp;$K347)&gt;5,"",$H347),"")</f>
        <v/>
      </c>
      <c r="O347" s="35" t="str">
        <f>IF($K347=O$4&amp;"-"&amp;O$5,IF(COUNTIF($K$6:$K347,"="&amp;$K347)&gt;5,"",$H347),"")</f>
        <v/>
      </c>
      <c r="P347" s="34" t="str">
        <f>IF($K347=P$4&amp;"-"&amp;P$5,IF(COUNTIF($K$6:$K347,"="&amp;$K347)&gt;5,"",$H347),"")</f>
        <v/>
      </c>
      <c r="Q347" s="35" t="str">
        <f>IF($K347=Q$4&amp;"-"&amp;Q$5,IF(COUNTIF($K$6:$K347,"="&amp;$K347)&gt;5,"",$H347),"")</f>
        <v/>
      </c>
      <c r="R347" s="34" t="str">
        <f>IF($K347=R$4&amp;"-"&amp;R$5,IF(COUNTIF($K$6:$K347,"="&amp;$K347)&gt;5,"",$H347),"")</f>
        <v/>
      </c>
      <c r="S347" s="35" t="str">
        <f>IF($K347=S$4&amp;"-"&amp;S$5,IF(COUNTIF($K$6:$K347,"="&amp;$K347)&gt;5,"",$H347),"")</f>
        <v/>
      </c>
      <c r="T347" s="34" t="str">
        <f>IF($K347=T$4&amp;"-"&amp;T$5,IF(COUNTIF($K$6:$K347,"="&amp;$K347)&gt;5,"",$H347),"")</f>
        <v/>
      </c>
      <c r="U347" s="35" t="str">
        <f>IF($K347=U$4&amp;"-"&amp;U$5,IF(COUNTIF($K$6:$K347,"="&amp;$K347)&gt;5,"",$H347),"")</f>
        <v/>
      </c>
      <c r="V347" s="34" t="str">
        <f>IF($K347=V$4&amp;"-"&amp;V$5,IF(COUNTIF($K$6:$K347,"="&amp;$K347)&gt;5,"",$H347),"")</f>
        <v/>
      </c>
      <c r="W347" s="35" t="str">
        <f>IF($K347=W$4&amp;"-"&amp;W$5,IF(COUNTIF($K$6:$K347,"="&amp;$K347)&gt;5,"",$H347),"")</f>
        <v/>
      </c>
      <c r="X347" s="34" t="str">
        <f>IF($K347=X$4&amp;"-"&amp;X$5,IF(COUNTIF($K$6:$K347,"="&amp;$K347)&gt;5,"",$H347),"")</f>
        <v/>
      </c>
      <c r="Y347" s="35" t="str">
        <f>IF($K347=Y$4&amp;"-"&amp;Y$5,IF(COUNTIF($K$6:$K347,"="&amp;$K347)&gt;5,"",$H347),"")</f>
        <v/>
      </c>
      <c r="Z347" s="34" t="str">
        <f>IF($K347=Z$4&amp;"-"&amp;Z$5,IF(COUNTIF($K$6:$K347,"="&amp;$K347)&gt;5,"",$H347),"")</f>
        <v/>
      </c>
      <c r="AA347" s="33" t="str">
        <f>IF($K347=AA$4&amp;"-"&amp;AA$5,IF(COUNTIF($K$6:$K347,"="&amp;$K347)&gt;5,"",$H347),"")</f>
        <v/>
      </c>
      <c r="AB347" s="32" t="str">
        <f>IF($K347=AB$4&amp;"-"&amp;AB$5,IF(COUNTIF($K$6:$K347,"="&amp;$K347)&gt;5,"",$J347),"")</f>
        <v/>
      </c>
      <c r="AC347" s="35" t="str">
        <f>IF($K347=AC$4&amp;"-"&amp;AC$5,IF(COUNTIF($K$6:$K347,"="&amp;$K347)&gt;5,"",$J347),"")</f>
        <v/>
      </c>
      <c r="AD347" s="34" t="str">
        <f>IF($K347=AD$4&amp;"-"&amp;AD$5,IF(COUNTIF($K$6:$K347,"="&amp;$K347)&gt;5,"",$J347),"")</f>
        <v/>
      </c>
      <c r="AE347" s="35" t="str">
        <f>IF($K347=AE$4&amp;"-"&amp;AE$5,IF(COUNTIF($K$6:$K347,"="&amp;$K347)&gt;5,"",$J347),"")</f>
        <v/>
      </c>
      <c r="AF347" s="34" t="str">
        <f>IF($K347=AF$4&amp;"-"&amp;AF$5,IF(COUNTIF($K$6:$K347,"="&amp;$K347)&gt;5,"",$J347),"")</f>
        <v/>
      </c>
      <c r="AG347" s="35" t="str">
        <f>IF($K347=AG$4&amp;"-"&amp;AG$5,IF(COUNTIF($K$6:$K347,"="&amp;$K347)&gt;5,"",$J347),"")</f>
        <v/>
      </c>
      <c r="AH347" s="34" t="str">
        <f>IF($K347=AH$4&amp;"-"&amp;AH$5,IF(COUNTIF($K$6:$K347,"="&amp;$K347)&gt;5,"",$J347),"")</f>
        <v/>
      </c>
      <c r="AI347" s="35" t="str">
        <f>IF($K347=AI$4&amp;"-"&amp;AI$5,IF(COUNTIF($K$6:$K347,"="&amp;$K347)&gt;5,"",$J347),"")</f>
        <v/>
      </c>
      <c r="AJ347" s="34" t="str">
        <f>IF($K347=AJ$4&amp;"-"&amp;AJ$5,IF(COUNTIF($K$6:$K347,"="&amp;$K347)&gt;5,"",$J347),"")</f>
        <v/>
      </c>
      <c r="AK347" s="35" t="str">
        <f>IF($K347=AK$4&amp;"-"&amp;AK$5,IF(COUNTIF($K$6:$K347,"="&amp;$K347)&gt;5,"",$J347),"")</f>
        <v/>
      </c>
      <c r="AL347" s="34" t="str">
        <f>IF($K347=AL$4&amp;"-"&amp;AL$5,IF(COUNTIF($K$6:$K347,"="&amp;$K347)&gt;5,"",$J347),"")</f>
        <v/>
      </c>
      <c r="AM347" s="33" t="str">
        <f>IF($K347=AM$4&amp;"-"&amp;AM$5,IF(COUNTIF($K$6:$K347,"="&amp;$K347)&gt;5,"",$J347),"")</f>
        <v/>
      </c>
      <c r="AO347" s="12"/>
      <c r="AP347" s="12"/>
      <c r="AQ347" s="18"/>
      <c r="AR347" s="12"/>
      <c r="AS347" s="16"/>
      <c r="AT347" s="12"/>
      <c r="AU347" s="12"/>
      <c r="AV347" s="12"/>
      <c r="AW347" s="12"/>
      <c r="AX347" s="12"/>
    </row>
    <row r="348" spans="1:50" hidden="1" x14ac:dyDescent="0.25">
      <c r="A348" s="27">
        <v>343</v>
      </c>
      <c r="B348" s="51">
        <v>316</v>
      </c>
      <c r="C348" s="10" t="s">
        <v>789</v>
      </c>
      <c r="D348" s="3" t="s">
        <v>513</v>
      </c>
      <c r="E348" s="4" t="s">
        <v>2</v>
      </c>
      <c r="F348" s="51" t="b">
        <v>1</v>
      </c>
      <c r="G348" s="4" t="s">
        <v>12</v>
      </c>
      <c r="H348" s="4">
        <f>COUNTIF(G$6:G348,G348)</f>
        <v>216</v>
      </c>
      <c r="I348" s="53" t="str">
        <f t="shared" si="12"/>
        <v>M</v>
      </c>
      <c r="J348" s="53">
        <f>IF(I348="","",COUNTIF(I$6:I348,I348))</f>
        <v>197</v>
      </c>
      <c r="K348" s="29" t="str">
        <f t="shared" si="13"/>
        <v>Ely-M</v>
      </c>
      <c r="L348" s="32" t="str">
        <f>IF($K348=L$4&amp;"-"&amp;L$5,IF(COUNTIF($K$6:$K348,"="&amp;$K348)&gt;5,"",$H348),"")</f>
        <v/>
      </c>
      <c r="M348" s="35" t="str">
        <f>IF($K348=M$4&amp;"-"&amp;M$5,IF(COUNTIF($K$6:$K348,"="&amp;$K348)&gt;5,"",$H348),"")</f>
        <v/>
      </c>
      <c r="N348" s="34" t="str">
        <f>IF($K348=N$4&amp;"-"&amp;N$5,IF(COUNTIF($K$6:$K348,"="&amp;$K348)&gt;5,"",$H348),"")</f>
        <v/>
      </c>
      <c r="O348" s="35" t="str">
        <f>IF($K348=O$4&amp;"-"&amp;O$5,IF(COUNTIF($K$6:$K348,"="&amp;$K348)&gt;5,"",$H348),"")</f>
        <v/>
      </c>
      <c r="P348" s="34" t="str">
        <f>IF($K348=P$4&amp;"-"&amp;P$5,IF(COUNTIF($K$6:$K348,"="&amp;$K348)&gt;5,"",$H348),"")</f>
        <v/>
      </c>
      <c r="Q348" s="35" t="str">
        <f>IF($K348=Q$4&amp;"-"&amp;Q$5,IF(COUNTIF($K$6:$K348,"="&amp;$K348)&gt;5,"",$H348),"")</f>
        <v/>
      </c>
      <c r="R348" s="34" t="str">
        <f>IF($K348=R$4&amp;"-"&amp;R$5,IF(COUNTIF($K$6:$K348,"="&amp;$K348)&gt;5,"",$H348),"")</f>
        <v/>
      </c>
      <c r="S348" s="35" t="str">
        <f>IF($K348=S$4&amp;"-"&amp;S$5,IF(COUNTIF($K$6:$K348,"="&amp;$K348)&gt;5,"",$H348),"")</f>
        <v/>
      </c>
      <c r="T348" s="34" t="str">
        <f>IF($K348=T$4&amp;"-"&amp;T$5,IF(COUNTIF($K$6:$K348,"="&amp;$K348)&gt;5,"",$H348),"")</f>
        <v/>
      </c>
      <c r="U348" s="35" t="str">
        <f>IF($K348=U$4&amp;"-"&amp;U$5,IF(COUNTIF($K$6:$K348,"="&amp;$K348)&gt;5,"",$H348),"")</f>
        <v/>
      </c>
      <c r="V348" s="34" t="str">
        <f>IF($K348=V$4&amp;"-"&amp;V$5,IF(COUNTIF($K$6:$K348,"="&amp;$K348)&gt;5,"",$H348),"")</f>
        <v/>
      </c>
      <c r="W348" s="35" t="str">
        <f>IF($K348=W$4&amp;"-"&amp;W$5,IF(COUNTIF($K$6:$K348,"="&amp;$K348)&gt;5,"",$H348),"")</f>
        <v/>
      </c>
      <c r="X348" s="34" t="str">
        <f>IF($K348=X$4&amp;"-"&amp;X$5,IF(COUNTIF($K$6:$K348,"="&amp;$K348)&gt;5,"",$H348),"")</f>
        <v/>
      </c>
      <c r="Y348" s="35" t="str">
        <f>IF($K348=Y$4&amp;"-"&amp;Y$5,IF(COUNTIF($K$6:$K348,"="&amp;$K348)&gt;5,"",$H348),"")</f>
        <v/>
      </c>
      <c r="Z348" s="34" t="str">
        <f>IF($K348=Z$4&amp;"-"&amp;Z$5,IF(COUNTIF($K$6:$K348,"="&amp;$K348)&gt;5,"",$H348),"")</f>
        <v/>
      </c>
      <c r="AA348" s="33" t="str">
        <f>IF($K348=AA$4&amp;"-"&amp;AA$5,IF(COUNTIF($K$6:$K348,"="&amp;$K348)&gt;5,"",$H348),"")</f>
        <v/>
      </c>
      <c r="AB348" s="32" t="str">
        <f>IF($K348=AB$4&amp;"-"&amp;AB$5,IF(COUNTIF($K$6:$K348,"="&amp;$K348)&gt;5,"",$J348),"")</f>
        <v/>
      </c>
      <c r="AC348" s="35" t="str">
        <f>IF($K348=AC$4&amp;"-"&amp;AC$5,IF(COUNTIF($K$6:$K348,"="&amp;$K348)&gt;5,"",$J348),"")</f>
        <v/>
      </c>
      <c r="AD348" s="34" t="str">
        <f>IF($K348=AD$4&amp;"-"&amp;AD$5,IF(COUNTIF($K$6:$K348,"="&amp;$K348)&gt;5,"",$J348),"")</f>
        <v/>
      </c>
      <c r="AE348" s="35" t="str">
        <f>IF($K348=AE$4&amp;"-"&amp;AE$5,IF(COUNTIF($K$6:$K348,"="&amp;$K348)&gt;5,"",$J348),"")</f>
        <v/>
      </c>
      <c r="AF348" s="34" t="str">
        <f>IF($K348=AF$4&amp;"-"&amp;AF$5,IF(COUNTIF($K$6:$K348,"="&amp;$K348)&gt;5,"",$J348),"")</f>
        <v/>
      </c>
      <c r="AG348" s="35" t="str">
        <f>IF($K348=AG$4&amp;"-"&amp;AG$5,IF(COUNTIF($K$6:$K348,"="&amp;$K348)&gt;5,"",$J348),"")</f>
        <v/>
      </c>
      <c r="AH348" s="34" t="str">
        <f>IF($K348=AH$4&amp;"-"&amp;AH$5,IF(COUNTIF($K$6:$K348,"="&amp;$K348)&gt;5,"",$J348),"")</f>
        <v/>
      </c>
      <c r="AI348" s="35" t="str">
        <f>IF($K348=AI$4&amp;"-"&amp;AI$5,IF(COUNTIF($K$6:$K348,"="&amp;$K348)&gt;5,"",$J348),"")</f>
        <v/>
      </c>
      <c r="AJ348" s="34" t="str">
        <f>IF($K348=AJ$4&amp;"-"&amp;AJ$5,IF(COUNTIF($K$6:$K348,"="&amp;$K348)&gt;5,"",$J348),"")</f>
        <v/>
      </c>
      <c r="AK348" s="35" t="str">
        <f>IF($K348=AK$4&amp;"-"&amp;AK$5,IF(COUNTIF($K$6:$K348,"="&amp;$K348)&gt;5,"",$J348),"")</f>
        <v/>
      </c>
      <c r="AL348" s="34" t="str">
        <f>IF($K348=AL$4&amp;"-"&amp;AL$5,IF(COUNTIF($K$6:$K348,"="&amp;$K348)&gt;5,"",$J348),"")</f>
        <v/>
      </c>
      <c r="AM348" s="33" t="str">
        <f>IF($K348=AM$4&amp;"-"&amp;AM$5,IF(COUNTIF($K$6:$K348,"="&amp;$K348)&gt;5,"",$J348),"")</f>
        <v/>
      </c>
      <c r="AO348" s="12"/>
      <c r="AP348" s="12"/>
      <c r="AQ348" s="18"/>
      <c r="AR348" s="12"/>
      <c r="AS348" s="16"/>
      <c r="AT348" s="12"/>
      <c r="AU348" s="12"/>
      <c r="AV348" s="12"/>
      <c r="AW348" s="12"/>
      <c r="AX348" s="12"/>
    </row>
    <row r="349" spans="1:50" hidden="1" x14ac:dyDescent="0.25">
      <c r="A349" s="26">
        <v>344</v>
      </c>
      <c r="B349" s="51">
        <v>317</v>
      </c>
      <c r="C349" s="10" t="s">
        <v>461</v>
      </c>
      <c r="D349" s="3" t="s">
        <v>669</v>
      </c>
      <c r="E349" s="4" t="s">
        <v>2</v>
      </c>
      <c r="F349" s="55" t="b">
        <v>1</v>
      </c>
      <c r="G349" s="4" t="s">
        <v>12</v>
      </c>
      <c r="H349" s="4">
        <f>COUNTIF(G$6:G349,G349)</f>
        <v>217</v>
      </c>
      <c r="I349" s="53" t="str">
        <f t="shared" si="12"/>
        <v>M</v>
      </c>
      <c r="J349" s="53">
        <f>IF(I349="","",COUNTIF(I$6:I349,I349))</f>
        <v>198</v>
      </c>
      <c r="K349" s="29" t="str">
        <f t="shared" si="13"/>
        <v>Ely-M</v>
      </c>
      <c r="L349" s="32" t="str">
        <f>IF($K349=L$4&amp;"-"&amp;L$5,IF(COUNTIF($K$6:$K349,"="&amp;$K349)&gt;5,"",$H349),"")</f>
        <v/>
      </c>
      <c r="M349" s="35" t="str">
        <f>IF($K349=M$4&amp;"-"&amp;M$5,IF(COUNTIF($K$6:$K349,"="&amp;$K349)&gt;5,"",$H349),"")</f>
        <v/>
      </c>
      <c r="N349" s="34" t="str">
        <f>IF($K349=N$4&amp;"-"&amp;N$5,IF(COUNTIF($K$6:$K349,"="&amp;$K349)&gt;5,"",$H349),"")</f>
        <v/>
      </c>
      <c r="O349" s="35" t="str">
        <f>IF($K349=O$4&amp;"-"&amp;O$5,IF(COUNTIF($K$6:$K349,"="&amp;$K349)&gt;5,"",$H349),"")</f>
        <v/>
      </c>
      <c r="P349" s="34" t="str">
        <f>IF($K349=P$4&amp;"-"&amp;P$5,IF(COUNTIF($K$6:$K349,"="&amp;$K349)&gt;5,"",$H349),"")</f>
        <v/>
      </c>
      <c r="Q349" s="35" t="str">
        <f>IF($K349=Q$4&amp;"-"&amp;Q$5,IF(COUNTIF($K$6:$K349,"="&amp;$K349)&gt;5,"",$H349),"")</f>
        <v/>
      </c>
      <c r="R349" s="34" t="str">
        <f>IF($K349=R$4&amp;"-"&amp;R$5,IF(COUNTIF($K$6:$K349,"="&amp;$K349)&gt;5,"",$H349),"")</f>
        <v/>
      </c>
      <c r="S349" s="35" t="str">
        <f>IF($K349=S$4&amp;"-"&amp;S$5,IF(COUNTIF($K$6:$K349,"="&amp;$K349)&gt;5,"",$H349),"")</f>
        <v/>
      </c>
      <c r="T349" s="34" t="str">
        <f>IF($K349=T$4&amp;"-"&amp;T$5,IF(COUNTIF($K$6:$K349,"="&amp;$K349)&gt;5,"",$H349),"")</f>
        <v/>
      </c>
      <c r="U349" s="35" t="str">
        <f>IF($K349=U$4&amp;"-"&amp;U$5,IF(COUNTIF($K$6:$K349,"="&amp;$K349)&gt;5,"",$H349),"")</f>
        <v/>
      </c>
      <c r="V349" s="34" t="str">
        <f>IF($K349=V$4&amp;"-"&amp;V$5,IF(COUNTIF($K$6:$K349,"="&amp;$K349)&gt;5,"",$H349),"")</f>
        <v/>
      </c>
      <c r="W349" s="35" t="str">
        <f>IF($K349=W$4&amp;"-"&amp;W$5,IF(COUNTIF($K$6:$K349,"="&amp;$K349)&gt;5,"",$H349),"")</f>
        <v/>
      </c>
      <c r="X349" s="34" t="str">
        <f>IF($K349=X$4&amp;"-"&amp;X$5,IF(COUNTIF($K$6:$K349,"="&amp;$K349)&gt;5,"",$H349),"")</f>
        <v/>
      </c>
      <c r="Y349" s="35" t="str">
        <f>IF($K349=Y$4&amp;"-"&amp;Y$5,IF(COUNTIF($K$6:$K349,"="&amp;$K349)&gt;5,"",$H349),"")</f>
        <v/>
      </c>
      <c r="Z349" s="34" t="str">
        <f>IF($K349=Z$4&amp;"-"&amp;Z$5,IF(COUNTIF($K$6:$K349,"="&amp;$K349)&gt;5,"",$H349),"")</f>
        <v/>
      </c>
      <c r="AA349" s="33" t="str">
        <f>IF($K349=AA$4&amp;"-"&amp;AA$5,IF(COUNTIF($K$6:$K349,"="&amp;$K349)&gt;5,"",$H349),"")</f>
        <v/>
      </c>
      <c r="AB349" s="32" t="str">
        <f>IF($K349=AB$4&amp;"-"&amp;AB$5,IF(COUNTIF($K$6:$K349,"="&amp;$K349)&gt;5,"",$J349),"")</f>
        <v/>
      </c>
      <c r="AC349" s="35" t="str">
        <f>IF($K349=AC$4&amp;"-"&amp;AC$5,IF(COUNTIF($K$6:$K349,"="&amp;$K349)&gt;5,"",$J349),"")</f>
        <v/>
      </c>
      <c r="AD349" s="34" t="str">
        <f>IF($K349=AD$4&amp;"-"&amp;AD$5,IF(COUNTIF($K$6:$K349,"="&amp;$K349)&gt;5,"",$J349),"")</f>
        <v/>
      </c>
      <c r="AE349" s="35" t="str">
        <f>IF($K349=AE$4&amp;"-"&amp;AE$5,IF(COUNTIF($K$6:$K349,"="&amp;$K349)&gt;5,"",$J349),"")</f>
        <v/>
      </c>
      <c r="AF349" s="34" t="str">
        <f>IF($K349=AF$4&amp;"-"&amp;AF$5,IF(COUNTIF($K$6:$K349,"="&amp;$K349)&gt;5,"",$J349),"")</f>
        <v/>
      </c>
      <c r="AG349" s="35" t="str">
        <f>IF($K349=AG$4&amp;"-"&amp;AG$5,IF(COUNTIF($K$6:$K349,"="&amp;$K349)&gt;5,"",$J349),"")</f>
        <v/>
      </c>
      <c r="AH349" s="34" t="str">
        <f>IF($K349=AH$4&amp;"-"&amp;AH$5,IF(COUNTIF($K$6:$K349,"="&amp;$K349)&gt;5,"",$J349),"")</f>
        <v/>
      </c>
      <c r="AI349" s="35" t="str">
        <f>IF($K349=AI$4&amp;"-"&amp;AI$5,IF(COUNTIF($K$6:$K349,"="&amp;$K349)&gt;5,"",$J349),"")</f>
        <v/>
      </c>
      <c r="AJ349" s="34" t="str">
        <f>IF($K349=AJ$4&amp;"-"&amp;AJ$5,IF(COUNTIF($K$6:$K349,"="&amp;$K349)&gt;5,"",$J349),"")</f>
        <v/>
      </c>
      <c r="AK349" s="35" t="str">
        <f>IF($K349=AK$4&amp;"-"&amp;AK$5,IF(COUNTIF($K$6:$K349,"="&amp;$K349)&gt;5,"",$J349),"")</f>
        <v/>
      </c>
      <c r="AL349" s="34" t="str">
        <f>IF($K349=AL$4&amp;"-"&amp;AL$5,IF(COUNTIF($K$6:$K349,"="&amp;$K349)&gt;5,"",$J349),"")</f>
        <v/>
      </c>
      <c r="AM349" s="33" t="str">
        <f>IF($K349=AM$4&amp;"-"&amp;AM$5,IF(COUNTIF($K$6:$K349,"="&amp;$K349)&gt;5,"",$J349),"")</f>
        <v/>
      </c>
      <c r="AO349" s="12"/>
      <c r="AP349" s="12"/>
      <c r="AQ349" s="18"/>
      <c r="AR349" s="12"/>
      <c r="AS349" s="16"/>
      <c r="AT349" s="12"/>
      <c r="AU349" s="12"/>
      <c r="AV349" s="12"/>
      <c r="AW349" s="12"/>
      <c r="AX349" s="12"/>
    </row>
    <row r="350" spans="1:50" hidden="1" x14ac:dyDescent="0.25">
      <c r="A350" s="27">
        <v>345</v>
      </c>
      <c r="B350" s="51">
        <v>318</v>
      </c>
      <c r="C350" s="10" t="s">
        <v>790</v>
      </c>
      <c r="D350" s="3" t="s">
        <v>649</v>
      </c>
      <c r="E350" s="4" t="s">
        <v>5</v>
      </c>
      <c r="F350" s="51" t="b">
        <v>1</v>
      </c>
      <c r="G350" s="4" t="s">
        <v>13</v>
      </c>
      <c r="H350" s="4">
        <f>COUNTIF(G$6:G350,G350)</f>
        <v>128</v>
      </c>
      <c r="I350" s="53" t="str">
        <f t="shared" si="12"/>
        <v>F</v>
      </c>
      <c r="J350" s="53">
        <f>IF(I350="","",COUNTIF(I$6:I350,I350))</f>
        <v>120</v>
      </c>
      <c r="K350" s="29" t="str">
        <f t="shared" si="13"/>
        <v>SS-F</v>
      </c>
      <c r="L350" s="32" t="str">
        <f>IF($K350=L$4&amp;"-"&amp;L$5,IF(COUNTIF($K$6:$K350,"="&amp;$K350)&gt;5,"",$H350),"")</f>
        <v/>
      </c>
      <c r="M350" s="35" t="str">
        <f>IF($K350=M$4&amp;"-"&amp;M$5,IF(COUNTIF($K$6:$K350,"="&amp;$K350)&gt;5,"",$H350),"")</f>
        <v/>
      </c>
      <c r="N350" s="34" t="str">
        <f>IF($K350=N$4&amp;"-"&amp;N$5,IF(COUNTIF($K$6:$K350,"="&amp;$K350)&gt;5,"",$H350),"")</f>
        <v/>
      </c>
      <c r="O350" s="35" t="str">
        <f>IF($K350=O$4&amp;"-"&amp;O$5,IF(COUNTIF($K$6:$K350,"="&amp;$K350)&gt;5,"",$H350),"")</f>
        <v/>
      </c>
      <c r="P350" s="34" t="str">
        <f>IF($K350=P$4&amp;"-"&amp;P$5,IF(COUNTIF($K$6:$K350,"="&amp;$K350)&gt;5,"",$H350),"")</f>
        <v/>
      </c>
      <c r="Q350" s="35" t="str">
        <f>IF($K350=Q$4&amp;"-"&amp;Q$5,IF(COUNTIF($K$6:$K350,"="&amp;$K350)&gt;5,"",$H350),"")</f>
        <v/>
      </c>
      <c r="R350" s="34" t="str">
        <f>IF($K350=R$4&amp;"-"&amp;R$5,IF(COUNTIF($K$6:$K350,"="&amp;$K350)&gt;5,"",$H350),"")</f>
        <v/>
      </c>
      <c r="S350" s="35" t="str">
        <f>IF($K350=S$4&amp;"-"&amp;S$5,IF(COUNTIF($K$6:$K350,"="&amp;$K350)&gt;5,"",$H350),"")</f>
        <v/>
      </c>
      <c r="T350" s="34" t="str">
        <f>IF($K350=T$4&amp;"-"&amp;T$5,IF(COUNTIF($K$6:$K350,"="&amp;$K350)&gt;5,"",$H350),"")</f>
        <v/>
      </c>
      <c r="U350" s="35" t="str">
        <f>IF($K350=U$4&amp;"-"&amp;U$5,IF(COUNTIF($K$6:$K350,"="&amp;$K350)&gt;5,"",$H350),"")</f>
        <v/>
      </c>
      <c r="V350" s="34" t="str">
        <f>IF($K350=V$4&amp;"-"&amp;V$5,IF(COUNTIF($K$6:$K350,"="&amp;$K350)&gt;5,"",$H350),"")</f>
        <v/>
      </c>
      <c r="W350" s="35" t="str">
        <f>IF($K350=W$4&amp;"-"&amp;W$5,IF(COUNTIF($K$6:$K350,"="&amp;$K350)&gt;5,"",$H350),"")</f>
        <v/>
      </c>
      <c r="X350" s="34" t="str">
        <f>IF($K350=X$4&amp;"-"&amp;X$5,IF(COUNTIF($K$6:$K350,"="&amp;$K350)&gt;5,"",$H350),"")</f>
        <v/>
      </c>
      <c r="Y350" s="35" t="str">
        <f>IF($K350=Y$4&amp;"-"&amp;Y$5,IF(COUNTIF($K$6:$K350,"="&amp;$K350)&gt;5,"",$H350),"")</f>
        <v/>
      </c>
      <c r="Z350" s="34" t="str">
        <f>IF($K350=Z$4&amp;"-"&amp;Z$5,IF(COUNTIF($K$6:$K350,"="&amp;$K350)&gt;5,"",$H350),"")</f>
        <v/>
      </c>
      <c r="AA350" s="33" t="str">
        <f>IF($K350=AA$4&amp;"-"&amp;AA$5,IF(COUNTIF($K$6:$K350,"="&amp;$K350)&gt;5,"",$H350),"")</f>
        <v/>
      </c>
      <c r="AB350" s="32" t="str">
        <f>IF($K350=AB$4&amp;"-"&amp;AB$5,IF(COUNTIF($K$6:$K350,"="&amp;$K350)&gt;5,"",$J350),"")</f>
        <v/>
      </c>
      <c r="AC350" s="35" t="str">
        <f>IF($K350=AC$4&amp;"-"&amp;AC$5,IF(COUNTIF($K$6:$K350,"="&amp;$K350)&gt;5,"",$J350),"")</f>
        <v/>
      </c>
      <c r="AD350" s="34" t="str">
        <f>IF($K350=AD$4&amp;"-"&amp;AD$5,IF(COUNTIF($K$6:$K350,"="&amp;$K350)&gt;5,"",$J350),"")</f>
        <v/>
      </c>
      <c r="AE350" s="35" t="str">
        <f>IF($K350=AE$4&amp;"-"&amp;AE$5,IF(COUNTIF($K$6:$K350,"="&amp;$K350)&gt;5,"",$J350),"")</f>
        <v/>
      </c>
      <c r="AF350" s="34" t="str">
        <f>IF($K350=AF$4&amp;"-"&amp;AF$5,IF(COUNTIF($K$6:$K350,"="&amp;$K350)&gt;5,"",$J350),"")</f>
        <v/>
      </c>
      <c r="AG350" s="35" t="str">
        <f>IF($K350=AG$4&amp;"-"&amp;AG$5,IF(COUNTIF($K$6:$K350,"="&amp;$K350)&gt;5,"",$J350),"")</f>
        <v/>
      </c>
      <c r="AH350" s="34" t="str">
        <f>IF($K350=AH$4&amp;"-"&amp;AH$5,IF(COUNTIF($K$6:$K350,"="&amp;$K350)&gt;5,"",$J350),"")</f>
        <v/>
      </c>
      <c r="AI350" s="35" t="str">
        <f>IF($K350=AI$4&amp;"-"&amp;AI$5,IF(COUNTIF($K$6:$K350,"="&amp;$K350)&gt;5,"",$J350),"")</f>
        <v/>
      </c>
      <c r="AJ350" s="34" t="str">
        <f>IF($K350=AJ$4&amp;"-"&amp;AJ$5,IF(COUNTIF($K$6:$K350,"="&amp;$K350)&gt;5,"",$J350),"")</f>
        <v/>
      </c>
      <c r="AK350" s="35" t="str">
        <f>IF($K350=AK$4&amp;"-"&amp;AK$5,IF(COUNTIF($K$6:$K350,"="&amp;$K350)&gt;5,"",$J350),"")</f>
        <v/>
      </c>
      <c r="AL350" s="34" t="str">
        <f>IF($K350=AL$4&amp;"-"&amp;AL$5,IF(COUNTIF($K$6:$K350,"="&amp;$K350)&gt;5,"",$J350),"")</f>
        <v/>
      </c>
      <c r="AM350" s="33" t="str">
        <f>IF($K350=AM$4&amp;"-"&amp;AM$5,IF(COUNTIF($K$6:$K350,"="&amp;$K350)&gt;5,"",$J350),"")</f>
        <v/>
      </c>
      <c r="AO350" s="12"/>
      <c r="AP350" s="12"/>
      <c r="AQ350" s="18"/>
      <c r="AR350" s="12"/>
      <c r="AS350" s="16"/>
      <c r="AT350" s="12"/>
      <c r="AU350" s="12"/>
      <c r="AV350" s="12"/>
      <c r="AW350" s="12"/>
      <c r="AX350" s="12"/>
    </row>
    <row r="351" spans="1:50" hidden="1" x14ac:dyDescent="0.25">
      <c r="A351" s="26">
        <v>346</v>
      </c>
      <c r="B351" s="51">
        <v>319</v>
      </c>
      <c r="C351" s="10" t="s">
        <v>791</v>
      </c>
      <c r="D351" s="3" t="s">
        <v>146</v>
      </c>
      <c r="E351" s="4" t="s">
        <v>2</v>
      </c>
      <c r="F351" s="55" t="b">
        <v>1</v>
      </c>
      <c r="G351" s="4" t="s">
        <v>12</v>
      </c>
      <c r="H351" s="4">
        <f>COUNTIF(G$6:G351,G351)</f>
        <v>218</v>
      </c>
      <c r="I351" s="53" t="str">
        <f t="shared" si="12"/>
        <v>M</v>
      </c>
      <c r="J351" s="53">
        <f>IF(I351="","",COUNTIF(I$6:I351,I351))</f>
        <v>199</v>
      </c>
      <c r="K351" s="29" t="str">
        <f t="shared" si="13"/>
        <v>Ely-M</v>
      </c>
      <c r="L351" s="32" t="str">
        <f>IF($K351=L$4&amp;"-"&amp;L$5,IF(COUNTIF($K$6:$K351,"="&amp;$K351)&gt;5,"",$H351),"")</f>
        <v/>
      </c>
      <c r="M351" s="35" t="str">
        <f>IF($K351=M$4&amp;"-"&amp;M$5,IF(COUNTIF($K$6:$K351,"="&amp;$K351)&gt;5,"",$H351),"")</f>
        <v/>
      </c>
      <c r="N351" s="34" t="str">
        <f>IF($K351=N$4&amp;"-"&amp;N$5,IF(COUNTIF($K$6:$K351,"="&amp;$K351)&gt;5,"",$H351),"")</f>
        <v/>
      </c>
      <c r="O351" s="35" t="str">
        <f>IF($K351=O$4&amp;"-"&amp;O$5,IF(COUNTIF($K$6:$K351,"="&amp;$K351)&gt;5,"",$H351),"")</f>
        <v/>
      </c>
      <c r="P351" s="34" t="str">
        <f>IF($K351=P$4&amp;"-"&amp;P$5,IF(COUNTIF($K$6:$K351,"="&amp;$K351)&gt;5,"",$H351),"")</f>
        <v/>
      </c>
      <c r="Q351" s="35" t="str">
        <f>IF($K351=Q$4&amp;"-"&amp;Q$5,IF(COUNTIF($K$6:$K351,"="&amp;$K351)&gt;5,"",$H351),"")</f>
        <v/>
      </c>
      <c r="R351" s="34" t="str">
        <f>IF($K351=R$4&amp;"-"&amp;R$5,IF(COUNTIF($K$6:$K351,"="&amp;$K351)&gt;5,"",$H351),"")</f>
        <v/>
      </c>
      <c r="S351" s="35" t="str">
        <f>IF($K351=S$4&amp;"-"&amp;S$5,IF(COUNTIF($K$6:$K351,"="&amp;$K351)&gt;5,"",$H351),"")</f>
        <v/>
      </c>
      <c r="T351" s="34" t="str">
        <f>IF($K351=T$4&amp;"-"&amp;T$5,IF(COUNTIF($K$6:$K351,"="&amp;$K351)&gt;5,"",$H351),"")</f>
        <v/>
      </c>
      <c r="U351" s="35" t="str">
        <f>IF($K351=U$4&amp;"-"&amp;U$5,IF(COUNTIF($K$6:$K351,"="&amp;$K351)&gt;5,"",$H351),"")</f>
        <v/>
      </c>
      <c r="V351" s="34" t="str">
        <f>IF($K351=V$4&amp;"-"&amp;V$5,IF(COUNTIF($K$6:$K351,"="&amp;$K351)&gt;5,"",$H351),"")</f>
        <v/>
      </c>
      <c r="W351" s="35" t="str">
        <f>IF($K351=W$4&amp;"-"&amp;W$5,IF(COUNTIF($K$6:$K351,"="&amp;$K351)&gt;5,"",$H351),"")</f>
        <v/>
      </c>
      <c r="X351" s="34" t="str">
        <f>IF($K351=X$4&amp;"-"&amp;X$5,IF(COUNTIF($K$6:$K351,"="&amp;$K351)&gt;5,"",$H351),"")</f>
        <v/>
      </c>
      <c r="Y351" s="35" t="str">
        <f>IF($K351=Y$4&amp;"-"&amp;Y$5,IF(COUNTIF($K$6:$K351,"="&amp;$K351)&gt;5,"",$H351),"")</f>
        <v/>
      </c>
      <c r="Z351" s="34" t="str">
        <f>IF($K351=Z$4&amp;"-"&amp;Z$5,IF(COUNTIF($K$6:$K351,"="&amp;$K351)&gt;5,"",$H351),"")</f>
        <v/>
      </c>
      <c r="AA351" s="33" t="str">
        <f>IF($K351=AA$4&amp;"-"&amp;AA$5,IF(COUNTIF($K$6:$K351,"="&amp;$K351)&gt;5,"",$H351),"")</f>
        <v/>
      </c>
      <c r="AB351" s="32" t="str">
        <f>IF($K351=AB$4&amp;"-"&amp;AB$5,IF(COUNTIF($K$6:$K351,"="&amp;$K351)&gt;5,"",$J351),"")</f>
        <v/>
      </c>
      <c r="AC351" s="35" t="str">
        <f>IF($K351=AC$4&amp;"-"&amp;AC$5,IF(COUNTIF($K$6:$K351,"="&amp;$K351)&gt;5,"",$J351),"")</f>
        <v/>
      </c>
      <c r="AD351" s="34" t="str">
        <f>IF($K351=AD$4&amp;"-"&amp;AD$5,IF(COUNTIF($K$6:$K351,"="&amp;$K351)&gt;5,"",$J351),"")</f>
        <v/>
      </c>
      <c r="AE351" s="35" t="str">
        <f>IF($K351=AE$4&amp;"-"&amp;AE$5,IF(COUNTIF($K$6:$K351,"="&amp;$K351)&gt;5,"",$J351),"")</f>
        <v/>
      </c>
      <c r="AF351" s="34" t="str">
        <f>IF($K351=AF$4&amp;"-"&amp;AF$5,IF(COUNTIF($K$6:$K351,"="&amp;$K351)&gt;5,"",$J351),"")</f>
        <v/>
      </c>
      <c r="AG351" s="35" t="str">
        <f>IF($K351=AG$4&amp;"-"&amp;AG$5,IF(COUNTIF($K$6:$K351,"="&amp;$K351)&gt;5,"",$J351),"")</f>
        <v/>
      </c>
      <c r="AH351" s="34" t="str">
        <f>IF($K351=AH$4&amp;"-"&amp;AH$5,IF(COUNTIF($K$6:$K351,"="&amp;$K351)&gt;5,"",$J351),"")</f>
        <v/>
      </c>
      <c r="AI351" s="35" t="str">
        <f>IF($K351=AI$4&amp;"-"&amp;AI$5,IF(COUNTIF($K$6:$K351,"="&amp;$K351)&gt;5,"",$J351),"")</f>
        <v/>
      </c>
      <c r="AJ351" s="34" t="str">
        <f>IF($K351=AJ$4&amp;"-"&amp;AJ$5,IF(COUNTIF($K$6:$K351,"="&amp;$K351)&gt;5,"",$J351),"")</f>
        <v/>
      </c>
      <c r="AK351" s="35" t="str">
        <f>IF($K351=AK$4&amp;"-"&amp;AK$5,IF(COUNTIF($K$6:$K351,"="&amp;$K351)&gt;5,"",$J351),"")</f>
        <v/>
      </c>
      <c r="AL351" s="34" t="str">
        <f>IF($K351=AL$4&amp;"-"&amp;AL$5,IF(COUNTIF($K$6:$K351,"="&amp;$K351)&gt;5,"",$J351),"")</f>
        <v/>
      </c>
      <c r="AM351" s="33" t="str">
        <f>IF($K351=AM$4&amp;"-"&amp;AM$5,IF(COUNTIF($K$6:$K351,"="&amp;$K351)&gt;5,"",$J351),"")</f>
        <v/>
      </c>
      <c r="AO351" s="12"/>
      <c r="AP351" s="12"/>
      <c r="AQ351" s="18"/>
      <c r="AR351" s="12"/>
      <c r="AS351" s="16"/>
      <c r="AT351" s="12"/>
      <c r="AU351" s="12"/>
      <c r="AV351" s="12"/>
      <c r="AW351" s="12"/>
      <c r="AX351" s="12"/>
    </row>
    <row r="352" spans="1:50" hidden="1" x14ac:dyDescent="0.25">
      <c r="A352" s="27">
        <v>347</v>
      </c>
      <c r="B352" s="51">
        <v>320</v>
      </c>
      <c r="C352" s="10" t="s">
        <v>792</v>
      </c>
      <c r="D352" s="3" t="s">
        <v>194</v>
      </c>
      <c r="E352" s="4" t="s">
        <v>1</v>
      </c>
      <c r="F352" s="51" t="b">
        <v>1</v>
      </c>
      <c r="G352" s="4" t="s">
        <v>13</v>
      </c>
      <c r="H352" s="4">
        <f>COUNTIF(G$6:G352,G352)</f>
        <v>129</v>
      </c>
      <c r="I352" s="53" t="str">
        <f t="shared" si="12"/>
        <v>F</v>
      </c>
      <c r="J352" s="53">
        <f>IF(I352="","",COUNTIF(I$6:I352,I352))</f>
        <v>121</v>
      </c>
      <c r="K352" s="29" t="str">
        <f t="shared" si="13"/>
        <v>CTC-F</v>
      </c>
      <c r="L352" s="32" t="str">
        <f>IF($K352=L$4&amp;"-"&amp;L$5,IF(COUNTIF($K$6:$K352,"="&amp;$K352)&gt;5,"",$H352),"")</f>
        <v/>
      </c>
      <c r="M352" s="35" t="str">
        <f>IF($K352=M$4&amp;"-"&amp;M$5,IF(COUNTIF($K$6:$K352,"="&amp;$K352)&gt;5,"",$H352),"")</f>
        <v/>
      </c>
      <c r="N352" s="34" t="str">
        <f>IF($K352=N$4&amp;"-"&amp;N$5,IF(COUNTIF($K$6:$K352,"="&amp;$K352)&gt;5,"",$H352),"")</f>
        <v/>
      </c>
      <c r="O352" s="35" t="str">
        <f>IF($K352=O$4&amp;"-"&amp;O$5,IF(COUNTIF($K$6:$K352,"="&amp;$K352)&gt;5,"",$H352),"")</f>
        <v/>
      </c>
      <c r="P352" s="34" t="str">
        <f>IF($K352=P$4&amp;"-"&amp;P$5,IF(COUNTIF($K$6:$K352,"="&amp;$K352)&gt;5,"",$H352),"")</f>
        <v/>
      </c>
      <c r="Q352" s="35" t="str">
        <f>IF($K352=Q$4&amp;"-"&amp;Q$5,IF(COUNTIF($K$6:$K352,"="&amp;$K352)&gt;5,"",$H352),"")</f>
        <v/>
      </c>
      <c r="R352" s="34" t="str">
        <f>IF($K352=R$4&amp;"-"&amp;R$5,IF(COUNTIF($K$6:$K352,"="&amp;$K352)&gt;5,"",$H352),"")</f>
        <v/>
      </c>
      <c r="S352" s="35" t="str">
        <f>IF($K352=S$4&amp;"-"&amp;S$5,IF(COUNTIF($K$6:$K352,"="&amp;$K352)&gt;5,"",$H352),"")</f>
        <v/>
      </c>
      <c r="T352" s="34" t="str">
        <f>IF($K352=T$4&amp;"-"&amp;T$5,IF(COUNTIF($K$6:$K352,"="&amp;$K352)&gt;5,"",$H352),"")</f>
        <v/>
      </c>
      <c r="U352" s="35" t="str">
        <f>IF($K352=U$4&amp;"-"&amp;U$5,IF(COUNTIF($K$6:$K352,"="&amp;$K352)&gt;5,"",$H352),"")</f>
        <v/>
      </c>
      <c r="V352" s="34" t="str">
        <f>IF($K352=V$4&amp;"-"&amp;V$5,IF(COUNTIF($K$6:$K352,"="&amp;$K352)&gt;5,"",$H352),"")</f>
        <v/>
      </c>
      <c r="W352" s="35" t="str">
        <f>IF($K352=W$4&amp;"-"&amp;W$5,IF(COUNTIF($K$6:$K352,"="&amp;$K352)&gt;5,"",$H352),"")</f>
        <v/>
      </c>
      <c r="X352" s="34" t="str">
        <f>IF($K352=X$4&amp;"-"&amp;X$5,IF(COUNTIF($K$6:$K352,"="&amp;$K352)&gt;5,"",$H352),"")</f>
        <v/>
      </c>
      <c r="Y352" s="35" t="str">
        <f>IF($K352=Y$4&amp;"-"&amp;Y$5,IF(COUNTIF($K$6:$K352,"="&amp;$K352)&gt;5,"",$H352),"")</f>
        <v/>
      </c>
      <c r="Z352" s="34" t="str">
        <f>IF($K352=Z$4&amp;"-"&amp;Z$5,IF(COUNTIF($K$6:$K352,"="&amp;$K352)&gt;5,"",$H352),"")</f>
        <v/>
      </c>
      <c r="AA352" s="33" t="str">
        <f>IF($K352=AA$4&amp;"-"&amp;AA$5,IF(COUNTIF($K$6:$K352,"="&amp;$K352)&gt;5,"",$H352),"")</f>
        <v/>
      </c>
      <c r="AB352" s="32" t="str">
        <f>IF($K352=AB$4&amp;"-"&amp;AB$5,IF(COUNTIF($K$6:$K352,"="&amp;$K352)&gt;5,"",$J352),"")</f>
        <v/>
      </c>
      <c r="AC352" s="35" t="str">
        <f>IF($K352=AC$4&amp;"-"&amp;AC$5,IF(COUNTIF($K$6:$K352,"="&amp;$K352)&gt;5,"",$J352),"")</f>
        <v/>
      </c>
      <c r="AD352" s="34" t="str">
        <f>IF($K352=AD$4&amp;"-"&amp;AD$5,IF(COUNTIF($K$6:$K352,"="&amp;$K352)&gt;5,"",$J352),"")</f>
        <v/>
      </c>
      <c r="AE352" s="35" t="str">
        <f>IF($K352=AE$4&amp;"-"&amp;AE$5,IF(COUNTIF($K$6:$K352,"="&amp;$K352)&gt;5,"",$J352),"")</f>
        <v/>
      </c>
      <c r="AF352" s="34" t="str">
        <f>IF($K352=AF$4&amp;"-"&amp;AF$5,IF(COUNTIF($K$6:$K352,"="&amp;$K352)&gt;5,"",$J352),"")</f>
        <v/>
      </c>
      <c r="AG352" s="35" t="str">
        <f>IF($K352=AG$4&amp;"-"&amp;AG$5,IF(COUNTIF($K$6:$K352,"="&amp;$K352)&gt;5,"",$J352),"")</f>
        <v/>
      </c>
      <c r="AH352" s="34" t="str">
        <f>IF($K352=AH$4&amp;"-"&amp;AH$5,IF(COUNTIF($K$6:$K352,"="&amp;$K352)&gt;5,"",$J352),"")</f>
        <v/>
      </c>
      <c r="AI352" s="35" t="str">
        <f>IF($K352=AI$4&amp;"-"&amp;AI$5,IF(COUNTIF($K$6:$K352,"="&amp;$K352)&gt;5,"",$J352),"")</f>
        <v/>
      </c>
      <c r="AJ352" s="34" t="str">
        <f>IF($K352=AJ$4&amp;"-"&amp;AJ$5,IF(COUNTIF($K$6:$K352,"="&amp;$K352)&gt;5,"",$J352),"")</f>
        <v/>
      </c>
      <c r="AK352" s="35" t="str">
        <f>IF($K352=AK$4&amp;"-"&amp;AK$5,IF(COUNTIF($K$6:$K352,"="&amp;$K352)&gt;5,"",$J352),"")</f>
        <v/>
      </c>
      <c r="AL352" s="34" t="str">
        <f>IF($K352=AL$4&amp;"-"&amp;AL$5,IF(COUNTIF($K$6:$K352,"="&amp;$K352)&gt;5,"",$J352),"")</f>
        <v/>
      </c>
      <c r="AM352" s="33" t="str">
        <f>IF($K352=AM$4&amp;"-"&amp;AM$5,IF(COUNTIF($K$6:$K352,"="&amp;$K352)&gt;5,"",$J352),"")</f>
        <v/>
      </c>
      <c r="AO352" s="12"/>
      <c r="AP352" s="12"/>
      <c r="AQ352" s="18"/>
      <c r="AR352" s="12"/>
      <c r="AS352" s="16"/>
      <c r="AT352" s="12"/>
      <c r="AU352" s="12"/>
      <c r="AV352" s="12"/>
      <c r="AW352" s="12"/>
      <c r="AX352" s="12"/>
    </row>
    <row r="353" spans="1:50" hidden="1" x14ac:dyDescent="0.25">
      <c r="A353" s="26">
        <v>348</v>
      </c>
      <c r="B353" s="51" t="s">
        <v>695</v>
      </c>
      <c r="C353" s="10" t="s">
        <v>462</v>
      </c>
      <c r="D353" s="3" t="s">
        <v>657</v>
      </c>
      <c r="E353" s="4" t="s">
        <v>263</v>
      </c>
      <c r="F353" s="55" t="b">
        <v>0</v>
      </c>
      <c r="G353" s="4" t="s">
        <v>12</v>
      </c>
      <c r="H353" s="4">
        <f>COUNTIF(G$6:G353,G353)</f>
        <v>219</v>
      </c>
      <c r="I353" s="53" t="str">
        <f t="shared" si="12"/>
        <v/>
      </c>
      <c r="J353" s="53" t="str">
        <f>IF(I353="","",COUNTIF(I$6:I353,I353))</f>
        <v/>
      </c>
      <c r="K353" s="29" t="str">
        <f t="shared" si="13"/>
        <v>HI-M</v>
      </c>
      <c r="L353" s="32" t="str">
        <f>IF($K353=L$4&amp;"-"&amp;L$5,IF(COUNTIF($K$6:$K353,"="&amp;$K353)&gt;5,"",$H353),"")</f>
        <v/>
      </c>
      <c r="M353" s="35" t="str">
        <f>IF($K353=M$4&amp;"-"&amp;M$5,IF(COUNTIF($K$6:$K353,"="&amp;$K353)&gt;5,"",$H353),"")</f>
        <v/>
      </c>
      <c r="N353" s="34" t="str">
        <f>IF($K353=N$4&amp;"-"&amp;N$5,IF(COUNTIF($K$6:$K353,"="&amp;$K353)&gt;5,"",$H353),"")</f>
        <v/>
      </c>
      <c r="O353" s="35" t="str">
        <f>IF($K353=O$4&amp;"-"&amp;O$5,IF(COUNTIF($K$6:$K353,"="&amp;$K353)&gt;5,"",$H353),"")</f>
        <v/>
      </c>
      <c r="P353" s="34" t="str">
        <f>IF($K353=P$4&amp;"-"&amp;P$5,IF(COUNTIF($K$6:$K353,"="&amp;$K353)&gt;5,"",$H353),"")</f>
        <v/>
      </c>
      <c r="Q353" s="35" t="str">
        <f>IF($K353=Q$4&amp;"-"&amp;Q$5,IF(COUNTIF($K$6:$K353,"="&amp;$K353)&gt;5,"",$H353),"")</f>
        <v/>
      </c>
      <c r="R353" s="34" t="str">
        <f>IF($K353=R$4&amp;"-"&amp;R$5,IF(COUNTIF($K$6:$K353,"="&amp;$K353)&gt;5,"",$H353),"")</f>
        <v/>
      </c>
      <c r="S353" s="35" t="str">
        <f>IF($K353=S$4&amp;"-"&amp;S$5,IF(COUNTIF($K$6:$K353,"="&amp;$K353)&gt;5,"",$H353),"")</f>
        <v/>
      </c>
      <c r="T353" s="34" t="str">
        <f>IF($K353=T$4&amp;"-"&amp;T$5,IF(COUNTIF($K$6:$K353,"="&amp;$K353)&gt;5,"",$H353),"")</f>
        <v/>
      </c>
      <c r="U353" s="35" t="str">
        <f>IF($K353=U$4&amp;"-"&amp;U$5,IF(COUNTIF($K$6:$K353,"="&amp;$K353)&gt;5,"",$H353),"")</f>
        <v/>
      </c>
      <c r="V353" s="34" t="str">
        <f>IF($K353=V$4&amp;"-"&amp;V$5,IF(COUNTIF($K$6:$K353,"="&amp;$K353)&gt;5,"",$H353),"")</f>
        <v/>
      </c>
      <c r="W353" s="35" t="str">
        <f>IF($K353=W$4&amp;"-"&amp;W$5,IF(COUNTIF($K$6:$K353,"="&amp;$K353)&gt;5,"",$H353),"")</f>
        <v/>
      </c>
      <c r="X353" s="34" t="str">
        <f>IF($K353=X$4&amp;"-"&amp;X$5,IF(COUNTIF($K$6:$K353,"="&amp;$K353)&gt;5,"",$H353),"")</f>
        <v/>
      </c>
      <c r="Y353" s="35" t="str">
        <f>IF($K353=Y$4&amp;"-"&amp;Y$5,IF(COUNTIF($K$6:$K353,"="&amp;$K353)&gt;5,"",$H353),"")</f>
        <v/>
      </c>
      <c r="Z353" s="34" t="str">
        <f>IF($K353=Z$4&amp;"-"&amp;Z$5,IF(COUNTIF($K$6:$K353,"="&amp;$K353)&gt;5,"",$H353),"")</f>
        <v/>
      </c>
      <c r="AA353" s="33" t="str">
        <f>IF($K353=AA$4&amp;"-"&amp;AA$5,IF(COUNTIF($K$6:$K353,"="&amp;$K353)&gt;5,"",$H353),"")</f>
        <v/>
      </c>
      <c r="AB353" s="32" t="str">
        <f>IF($K353=AB$4&amp;"-"&amp;AB$5,IF(COUNTIF($K$6:$K353,"="&amp;$K353)&gt;5,"",$J353),"")</f>
        <v/>
      </c>
      <c r="AC353" s="35" t="str">
        <f>IF($K353=AC$4&amp;"-"&amp;AC$5,IF(COUNTIF($K$6:$K353,"="&amp;$K353)&gt;5,"",$J353),"")</f>
        <v/>
      </c>
      <c r="AD353" s="34" t="str">
        <f>IF($K353=AD$4&amp;"-"&amp;AD$5,IF(COUNTIF($K$6:$K353,"="&amp;$K353)&gt;5,"",$J353),"")</f>
        <v/>
      </c>
      <c r="AE353" s="35" t="str">
        <f>IF($K353=AE$4&amp;"-"&amp;AE$5,IF(COUNTIF($K$6:$K353,"="&amp;$K353)&gt;5,"",$J353),"")</f>
        <v/>
      </c>
      <c r="AF353" s="34" t="str">
        <f>IF($K353=AF$4&amp;"-"&amp;AF$5,IF(COUNTIF($K$6:$K353,"="&amp;$K353)&gt;5,"",$J353),"")</f>
        <v/>
      </c>
      <c r="AG353" s="35" t="str">
        <f>IF($K353=AG$4&amp;"-"&amp;AG$5,IF(COUNTIF($K$6:$K353,"="&amp;$K353)&gt;5,"",$J353),"")</f>
        <v/>
      </c>
      <c r="AH353" s="34" t="str">
        <f>IF($K353=AH$4&amp;"-"&amp;AH$5,IF(COUNTIF($K$6:$K353,"="&amp;$K353)&gt;5,"",$J353),"")</f>
        <v/>
      </c>
      <c r="AI353" s="35" t="str">
        <f>IF($K353=AI$4&amp;"-"&amp;AI$5,IF(COUNTIF($K$6:$K353,"="&amp;$K353)&gt;5,"",$J353),"")</f>
        <v/>
      </c>
      <c r="AJ353" s="34" t="str">
        <f>IF($K353=AJ$4&amp;"-"&amp;AJ$5,IF(COUNTIF($K$6:$K353,"="&amp;$K353)&gt;5,"",$J353),"")</f>
        <v/>
      </c>
      <c r="AK353" s="35" t="str">
        <f>IF($K353=AK$4&amp;"-"&amp;AK$5,IF(COUNTIF($K$6:$K353,"="&amp;$K353)&gt;5,"",$J353),"")</f>
        <v/>
      </c>
      <c r="AL353" s="34" t="str">
        <f>IF($K353=AL$4&amp;"-"&amp;AL$5,IF(COUNTIF($K$6:$K353,"="&amp;$K353)&gt;5,"",$J353),"")</f>
        <v/>
      </c>
      <c r="AM353" s="33" t="str">
        <f>IF($K353=AM$4&amp;"-"&amp;AM$5,IF(COUNTIF($K$6:$K353,"="&amp;$K353)&gt;5,"",$J353),"")</f>
        <v/>
      </c>
      <c r="AO353" s="12"/>
      <c r="AP353" s="12"/>
      <c r="AQ353" s="18"/>
      <c r="AR353" s="12"/>
      <c r="AS353" s="16"/>
      <c r="AT353" s="12"/>
      <c r="AU353" s="12"/>
      <c r="AV353" s="12"/>
      <c r="AW353" s="12"/>
      <c r="AX353" s="12"/>
    </row>
    <row r="354" spans="1:50" x14ac:dyDescent="0.25">
      <c r="A354" s="27">
        <v>349</v>
      </c>
      <c r="B354" s="51">
        <v>321</v>
      </c>
      <c r="C354" s="10" t="s">
        <v>463</v>
      </c>
      <c r="D354" s="3" t="s">
        <v>673</v>
      </c>
      <c r="E354" s="4" t="s">
        <v>3</v>
      </c>
      <c r="F354" s="51" t="b">
        <v>1</v>
      </c>
      <c r="G354" s="4" t="s">
        <v>12</v>
      </c>
      <c r="H354" s="4">
        <f>COUNTIF(G$6:G354,G354)</f>
        <v>220</v>
      </c>
      <c r="I354" s="53" t="str">
        <f t="shared" si="12"/>
        <v>M</v>
      </c>
      <c r="J354" s="53">
        <f>IF(I354="","",COUNTIF(I$6:I354,I354))</f>
        <v>200</v>
      </c>
      <c r="K354" s="29" t="str">
        <f t="shared" si="13"/>
        <v>HRC-M</v>
      </c>
      <c r="L354" s="32" t="str">
        <f>IF($K354=L$4&amp;"-"&amp;L$5,IF(COUNTIF($K$6:$K354,"="&amp;$K354)&gt;5,"",$H354),"")</f>
        <v/>
      </c>
      <c r="M354" s="35" t="str">
        <f>IF($K354=M$4&amp;"-"&amp;M$5,IF(COUNTIF($K$6:$K354,"="&amp;$K354)&gt;5,"",$H354),"")</f>
        <v/>
      </c>
      <c r="N354" s="34" t="str">
        <f>IF($K354=N$4&amp;"-"&amp;N$5,IF(COUNTIF($K$6:$K354,"="&amp;$K354)&gt;5,"",$H354),"")</f>
        <v/>
      </c>
      <c r="O354" s="35" t="str">
        <f>IF($K354=O$4&amp;"-"&amp;O$5,IF(COUNTIF($K$6:$K354,"="&amp;$K354)&gt;5,"",$H354),"")</f>
        <v/>
      </c>
      <c r="P354" s="34" t="str">
        <f>IF($K354=P$4&amp;"-"&amp;P$5,IF(COUNTIF($K$6:$K354,"="&amp;$K354)&gt;5,"",$H354),"")</f>
        <v/>
      </c>
      <c r="Q354" s="35" t="str">
        <f>IF($K354=Q$4&amp;"-"&amp;Q$5,IF(COUNTIF($K$6:$K354,"="&amp;$K354)&gt;5,"",$H354),"")</f>
        <v/>
      </c>
      <c r="R354" s="34" t="str">
        <f>IF($K354=R$4&amp;"-"&amp;R$5,IF(COUNTIF($K$6:$K354,"="&amp;$K354)&gt;5,"",$H354),"")</f>
        <v/>
      </c>
      <c r="S354" s="35" t="str">
        <f>IF($K354=S$4&amp;"-"&amp;S$5,IF(COUNTIF($K$6:$K354,"="&amp;$K354)&gt;5,"",$H354),"")</f>
        <v/>
      </c>
      <c r="T354" s="34" t="str">
        <f>IF($K354=T$4&amp;"-"&amp;T$5,IF(COUNTIF($K$6:$K354,"="&amp;$K354)&gt;5,"",$H354),"")</f>
        <v/>
      </c>
      <c r="U354" s="35" t="str">
        <f>IF($K354=U$4&amp;"-"&amp;U$5,IF(COUNTIF($K$6:$K354,"="&amp;$K354)&gt;5,"",$H354),"")</f>
        <v/>
      </c>
      <c r="V354" s="34" t="str">
        <f>IF($K354=V$4&amp;"-"&amp;V$5,IF(COUNTIF($K$6:$K354,"="&amp;$K354)&gt;5,"",$H354),"")</f>
        <v/>
      </c>
      <c r="W354" s="35" t="str">
        <f>IF($K354=W$4&amp;"-"&amp;W$5,IF(COUNTIF($K$6:$K354,"="&amp;$K354)&gt;5,"",$H354),"")</f>
        <v/>
      </c>
      <c r="X354" s="34" t="str">
        <f>IF($K354=X$4&amp;"-"&amp;X$5,IF(COUNTIF($K$6:$K354,"="&amp;$K354)&gt;5,"",$H354),"")</f>
        <v/>
      </c>
      <c r="Y354" s="35" t="str">
        <f>IF($K354=Y$4&amp;"-"&amp;Y$5,IF(COUNTIF($K$6:$K354,"="&amp;$K354)&gt;5,"",$H354),"")</f>
        <v/>
      </c>
      <c r="Z354" s="34" t="str">
        <f>IF($K354=Z$4&amp;"-"&amp;Z$5,IF(COUNTIF($K$6:$K354,"="&amp;$K354)&gt;5,"",$H354),"")</f>
        <v/>
      </c>
      <c r="AA354" s="33" t="str">
        <f>IF($K354=AA$4&amp;"-"&amp;AA$5,IF(COUNTIF($K$6:$K354,"="&amp;$K354)&gt;5,"",$H354),"")</f>
        <v/>
      </c>
      <c r="AB354" s="32" t="str">
        <f>IF($K354=AB$4&amp;"-"&amp;AB$5,IF(COUNTIF($K$6:$K354,"="&amp;$K354)&gt;5,"",$J354),"")</f>
        <v/>
      </c>
      <c r="AC354" s="35" t="str">
        <f>IF($K354=AC$4&amp;"-"&amp;AC$5,IF(COUNTIF($K$6:$K354,"="&amp;$K354)&gt;5,"",$J354),"")</f>
        <v/>
      </c>
      <c r="AD354" s="34" t="str">
        <f>IF($K354=AD$4&amp;"-"&amp;AD$5,IF(COUNTIF($K$6:$K354,"="&amp;$K354)&gt;5,"",$J354),"")</f>
        <v/>
      </c>
      <c r="AE354" s="35" t="str">
        <f>IF($K354=AE$4&amp;"-"&amp;AE$5,IF(COUNTIF($K$6:$K354,"="&amp;$K354)&gt;5,"",$J354),"")</f>
        <v/>
      </c>
      <c r="AF354" s="34" t="str">
        <f>IF($K354=AF$4&amp;"-"&amp;AF$5,IF(COUNTIF($K$6:$K354,"="&amp;$K354)&gt;5,"",$J354),"")</f>
        <v/>
      </c>
      <c r="AG354" s="35" t="str">
        <f>IF($K354=AG$4&amp;"-"&amp;AG$5,IF(COUNTIF($K$6:$K354,"="&amp;$K354)&gt;5,"",$J354),"")</f>
        <v/>
      </c>
      <c r="AH354" s="34" t="str">
        <f>IF($K354=AH$4&amp;"-"&amp;AH$5,IF(COUNTIF($K$6:$K354,"="&amp;$K354)&gt;5,"",$J354),"")</f>
        <v/>
      </c>
      <c r="AI354" s="35" t="str">
        <f>IF($K354=AI$4&amp;"-"&amp;AI$5,IF(COUNTIF($K$6:$K354,"="&amp;$K354)&gt;5,"",$J354),"")</f>
        <v/>
      </c>
      <c r="AJ354" s="34" t="str">
        <f>IF($K354=AJ$4&amp;"-"&amp;AJ$5,IF(COUNTIF($K$6:$K354,"="&amp;$K354)&gt;5,"",$J354),"")</f>
        <v/>
      </c>
      <c r="AK354" s="35" t="str">
        <f>IF($K354=AK$4&amp;"-"&amp;AK$5,IF(COUNTIF($K$6:$K354,"="&amp;$K354)&gt;5,"",$J354),"")</f>
        <v/>
      </c>
      <c r="AL354" s="34" t="str">
        <f>IF($K354=AL$4&amp;"-"&amp;AL$5,IF(COUNTIF($K$6:$K354,"="&amp;$K354)&gt;5,"",$J354),"")</f>
        <v/>
      </c>
      <c r="AM354" s="33" t="str">
        <f>IF($K354=AM$4&amp;"-"&amp;AM$5,IF(COUNTIF($K$6:$K354,"="&amp;$K354)&gt;5,"",$J354),"")</f>
        <v/>
      </c>
      <c r="AO354" s="12"/>
      <c r="AP354" s="12"/>
      <c r="AQ354" s="18"/>
      <c r="AR354" s="12"/>
      <c r="AS354" s="16"/>
      <c r="AT354" s="12"/>
      <c r="AU354" s="12"/>
      <c r="AV354" s="12"/>
      <c r="AW354" s="12"/>
      <c r="AX354" s="12"/>
    </row>
    <row r="355" spans="1:50" hidden="1" x14ac:dyDescent="0.25">
      <c r="A355" s="26">
        <v>350</v>
      </c>
      <c r="B355" s="51">
        <v>322</v>
      </c>
      <c r="C355" s="10" t="s">
        <v>464</v>
      </c>
      <c r="D355" s="3" t="s">
        <v>193</v>
      </c>
      <c r="E355" s="4" t="s">
        <v>2</v>
      </c>
      <c r="F355" s="55" t="b">
        <v>1</v>
      </c>
      <c r="G355" s="4" t="s">
        <v>13</v>
      </c>
      <c r="H355" s="4">
        <f>COUNTIF(G$6:G355,G355)</f>
        <v>130</v>
      </c>
      <c r="I355" s="53" t="str">
        <f t="shared" si="12"/>
        <v>F</v>
      </c>
      <c r="J355" s="53">
        <f>IF(I355="","",COUNTIF(I$6:I355,I355))</f>
        <v>122</v>
      </c>
      <c r="K355" s="29" t="str">
        <f t="shared" si="13"/>
        <v>Ely-F</v>
      </c>
      <c r="L355" s="32" t="str">
        <f>IF($K355=L$4&amp;"-"&amp;L$5,IF(COUNTIF($K$6:$K355,"="&amp;$K355)&gt;5,"",$H355),"")</f>
        <v/>
      </c>
      <c r="M355" s="35" t="str">
        <f>IF($K355=M$4&amp;"-"&amp;M$5,IF(COUNTIF($K$6:$K355,"="&amp;$K355)&gt;5,"",$H355),"")</f>
        <v/>
      </c>
      <c r="N355" s="34" t="str">
        <f>IF($K355=N$4&amp;"-"&amp;N$5,IF(COUNTIF($K$6:$K355,"="&amp;$K355)&gt;5,"",$H355),"")</f>
        <v/>
      </c>
      <c r="O355" s="35" t="str">
        <f>IF($K355=O$4&amp;"-"&amp;O$5,IF(COUNTIF($K$6:$K355,"="&amp;$K355)&gt;5,"",$H355),"")</f>
        <v/>
      </c>
      <c r="P355" s="34" t="str">
        <f>IF($K355=P$4&amp;"-"&amp;P$5,IF(COUNTIF($K$6:$K355,"="&amp;$K355)&gt;5,"",$H355),"")</f>
        <v/>
      </c>
      <c r="Q355" s="35" t="str">
        <f>IF($K355=Q$4&amp;"-"&amp;Q$5,IF(COUNTIF($K$6:$K355,"="&amp;$K355)&gt;5,"",$H355),"")</f>
        <v/>
      </c>
      <c r="R355" s="34" t="str">
        <f>IF($K355=R$4&amp;"-"&amp;R$5,IF(COUNTIF($K$6:$K355,"="&amp;$K355)&gt;5,"",$H355),"")</f>
        <v/>
      </c>
      <c r="S355" s="35" t="str">
        <f>IF($K355=S$4&amp;"-"&amp;S$5,IF(COUNTIF($K$6:$K355,"="&amp;$K355)&gt;5,"",$H355),"")</f>
        <v/>
      </c>
      <c r="T355" s="34" t="str">
        <f>IF($K355=T$4&amp;"-"&amp;T$5,IF(COUNTIF($K$6:$K355,"="&amp;$K355)&gt;5,"",$H355),"")</f>
        <v/>
      </c>
      <c r="U355" s="35" t="str">
        <f>IF($K355=U$4&amp;"-"&amp;U$5,IF(COUNTIF($K$6:$K355,"="&amp;$K355)&gt;5,"",$H355),"")</f>
        <v/>
      </c>
      <c r="V355" s="34" t="str">
        <f>IF($K355=V$4&amp;"-"&amp;V$5,IF(COUNTIF($K$6:$K355,"="&amp;$K355)&gt;5,"",$H355),"")</f>
        <v/>
      </c>
      <c r="W355" s="35" t="str">
        <f>IF($K355=W$4&amp;"-"&amp;W$5,IF(COUNTIF($K$6:$K355,"="&amp;$K355)&gt;5,"",$H355),"")</f>
        <v/>
      </c>
      <c r="X355" s="34" t="str">
        <f>IF($K355=X$4&amp;"-"&amp;X$5,IF(COUNTIF($K$6:$K355,"="&amp;$K355)&gt;5,"",$H355),"")</f>
        <v/>
      </c>
      <c r="Y355" s="35" t="str">
        <f>IF($K355=Y$4&amp;"-"&amp;Y$5,IF(COUNTIF($K$6:$K355,"="&amp;$K355)&gt;5,"",$H355),"")</f>
        <v/>
      </c>
      <c r="Z355" s="34" t="str">
        <f>IF($K355=Z$4&amp;"-"&amp;Z$5,IF(COUNTIF($K$6:$K355,"="&amp;$K355)&gt;5,"",$H355),"")</f>
        <v/>
      </c>
      <c r="AA355" s="33" t="str">
        <f>IF($K355=AA$4&amp;"-"&amp;AA$5,IF(COUNTIF($K$6:$K355,"="&amp;$K355)&gt;5,"",$H355),"")</f>
        <v/>
      </c>
      <c r="AB355" s="32" t="str">
        <f>IF($K355=AB$4&amp;"-"&amp;AB$5,IF(COUNTIF($K$6:$K355,"="&amp;$K355)&gt;5,"",$J355),"")</f>
        <v/>
      </c>
      <c r="AC355" s="35" t="str">
        <f>IF($K355=AC$4&amp;"-"&amp;AC$5,IF(COUNTIF($K$6:$K355,"="&amp;$K355)&gt;5,"",$J355),"")</f>
        <v/>
      </c>
      <c r="AD355" s="34" t="str">
        <f>IF($K355=AD$4&amp;"-"&amp;AD$5,IF(COUNTIF($K$6:$K355,"="&amp;$K355)&gt;5,"",$J355),"")</f>
        <v/>
      </c>
      <c r="AE355" s="35" t="str">
        <f>IF($K355=AE$4&amp;"-"&amp;AE$5,IF(COUNTIF($K$6:$K355,"="&amp;$K355)&gt;5,"",$J355),"")</f>
        <v/>
      </c>
      <c r="AF355" s="34" t="str">
        <f>IF($K355=AF$4&amp;"-"&amp;AF$5,IF(COUNTIF($K$6:$K355,"="&amp;$K355)&gt;5,"",$J355),"")</f>
        <v/>
      </c>
      <c r="AG355" s="35" t="str">
        <f>IF($K355=AG$4&amp;"-"&amp;AG$5,IF(COUNTIF($K$6:$K355,"="&amp;$K355)&gt;5,"",$J355),"")</f>
        <v/>
      </c>
      <c r="AH355" s="34" t="str">
        <f>IF($K355=AH$4&amp;"-"&amp;AH$5,IF(COUNTIF($K$6:$K355,"="&amp;$K355)&gt;5,"",$J355),"")</f>
        <v/>
      </c>
      <c r="AI355" s="35" t="str">
        <f>IF($K355=AI$4&amp;"-"&amp;AI$5,IF(COUNTIF($K$6:$K355,"="&amp;$K355)&gt;5,"",$J355),"")</f>
        <v/>
      </c>
      <c r="AJ355" s="34" t="str">
        <f>IF($K355=AJ$4&amp;"-"&amp;AJ$5,IF(COUNTIF($K$6:$K355,"="&amp;$K355)&gt;5,"",$J355),"")</f>
        <v/>
      </c>
      <c r="AK355" s="35" t="str">
        <f>IF($K355=AK$4&amp;"-"&amp;AK$5,IF(COUNTIF($K$6:$K355,"="&amp;$K355)&gt;5,"",$J355),"")</f>
        <v/>
      </c>
      <c r="AL355" s="34" t="str">
        <f>IF($K355=AL$4&amp;"-"&amp;AL$5,IF(COUNTIF($K$6:$K355,"="&amp;$K355)&gt;5,"",$J355),"")</f>
        <v/>
      </c>
      <c r="AM355" s="33" t="str">
        <f>IF($K355=AM$4&amp;"-"&amp;AM$5,IF(COUNTIF($K$6:$K355,"="&amp;$K355)&gt;5,"",$J355),"")</f>
        <v/>
      </c>
      <c r="AO355" s="12"/>
      <c r="AP355" s="12"/>
      <c r="AQ355" s="18"/>
      <c r="AR355" s="12"/>
      <c r="AS355" s="16"/>
      <c r="AT355" s="12"/>
      <c r="AU355" s="12"/>
      <c r="AV355" s="12"/>
      <c r="AW355" s="12"/>
      <c r="AX355" s="12"/>
    </row>
    <row r="356" spans="1:50" hidden="1" x14ac:dyDescent="0.25">
      <c r="A356" s="27">
        <v>351</v>
      </c>
      <c r="B356" s="51">
        <v>323</v>
      </c>
      <c r="C356" s="10" t="s">
        <v>793</v>
      </c>
      <c r="D356" s="3" t="s">
        <v>300</v>
      </c>
      <c r="E356" s="4" t="s">
        <v>2</v>
      </c>
      <c r="F356" s="51" t="b">
        <v>1</v>
      </c>
      <c r="G356" s="4" t="s">
        <v>13</v>
      </c>
      <c r="H356" s="4">
        <f>COUNTIF(G$6:G356,G356)</f>
        <v>131</v>
      </c>
      <c r="I356" s="53" t="str">
        <f t="shared" si="12"/>
        <v>F</v>
      </c>
      <c r="J356" s="53">
        <f>IF(I356="","",COUNTIF(I$6:I356,I356))</f>
        <v>123</v>
      </c>
      <c r="K356" s="29" t="str">
        <f t="shared" si="13"/>
        <v>Ely-F</v>
      </c>
      <c r="L356" s="32" t="str">
        <f>IF($K356=L$4&amp;"-"&amp;L$5,IF(COUNTIF($K$6:$K356,"="&amp;$K356)&gt;5,"",$H356),"")</f>
        <v/>
      </c>
      <c r="M356" s="35" t="str">
        <f>IF($K356=M$4&amp;"-"&amp;M$5,IF(COUNTIF($K$6:$K356,"="&amp;$K356)&gt;5,"",$H356),"")</f>
        <v/>
      </c>
      <c r="N356" s="34" t="str">
        <f>IF($K356=N$4&amp;"-"&amp;N$5,IF(COUNTIF($K$6:$K356,"="&amp;$K356)&gt;5,"",$H356),"")</f>
        <v/>
      </c>
      <c r="O356" s="35" t="str">
        <f>IF($K356=O$4&amp;"-"&amp;O$5,IF(COUNTIF($K$6:$K356,"="&amp;$K356)&gt;5,"",$H356),"")</f>
        <v/>
      </c>
      <c r="P356" s="34" t="str">
        <f>IF($K356=P$4&amp;"-"&amp;P$5,IF(COUNTIF($K$6:$K356,"="&amp;$K356)&gt;5,"",$H356),"")</f>
        <v/>
      </c>
      <c r="Q356" s="35" t="str">
        <f>IF($K356=Q$4&amp;"-"&amp;Q$5,IF(COUNTIF($K$6:$K356,"="&amp;$K356)&gt;5,"",$H356),"")</f>
        <v/>
      </c>
      <c r="R356" s="34" t="str">
        <f>IF($K356=R$4&amp;"-"&amp;R$5,IF(COUNTIF($K$6:$K356,"="&amp;$K356)&gt;5,"",$H356),"")</f>
        <v/>
      </c>
      <c r="S356" s="35" t="str">
        <f>IF($K356=S$4&amp;"-"&amp;S$5,IF(COUNTIF($K$6:$K356,"="&amp;$K356)&gt;5,"",$H356),"")</f>
        <v/>
      </c>
      <c r="T356" s="34" t="str">
        <f>IF($K356=T$4&amp;"-"&amp;T$5,IF(COUNTIF($K$6:$K356,"="&amp;$K356)&gt;5,"",$H356),"")</f>
        <v/>
      </c>
      <c r="U356" s="35" t="str">
        <f>IF($K356=U$4&amp;"-"&amp;U$5,IF(COUNTIF($K$6:$K356,"="&amp;$K356)&gt;5,"",$H356),"")</f>
        <v/>
      </c>
      <c r="V356" s="34" t="str">
        <f>IF($K356=V$4&amp;"-"&amp;V$5,IF(COUNTIF($K$6:$K356,"="&amp;$K356)&gt;5,"",$H356),"")</f>
        <v/>
      </c>
      <c r="W356" s="35" t="str">
        <f>IF($K356=W$4&amp;"-"&amp;W$5,IF(COUNTIF($K$6:$K356,"="&amp;$K356)&gt;5,"",$H356),"")</f>
        <v/>
      </c>
      <c r="X356" s="34" t="str">
        <f>IF($K356=X$4&amp;"-"&amp;X$5,IF(COUNTIF($K$6:$K356,"="&amp;$K356)&gt;5,"",$H356),"")</f>
        <v/>
      </c>
      <c r="Y356" s="35" t="str">
        <f>IF($K356=Y$4&amp;"-"&amp;Y$5,IF(COUNTIF($K$6:$K356,"="&amp;$K356)&gt;5,"",$H356),"")</f>
        <v/>
      </c>
      <c r="Z356" s="34" t="str">
        <f>IF($K356=Z$4&amp;"-"&amp;Z$5,IF(COUNTIF($K$6:$K356,"="&amp;$K356)&gt;5,"",$H356),"")</f>
        <v/>
      </c>
      <c r="AA356" s="33" t="str">
        <f>IF($K356=AA$4&amp;"-"&amp;AA$5,IF(COUNTIF($K$6:$K356,"="&amp;$K356)&gt;5,"",$H356),"")</f>
        <v/>
      </c>
      <c r="AB356" s="32" t="str">
        <f>IF($K356=AB$4&amp;"-"&amp;AB$5,IF(COUNTIF($K$6:$K356,"="&amp;$K356)&gt;5,"",$J356),"")</f>
        <v/>
      </c>
      <c r="AC356" s="35" t="str">
        <f>IF($K356=AC$4&amp;"-"&amp;AC$5,IF(COUNTIF($K$6:$K356,"="&amp;$K356)&gt;5,"",$J356),"")</f>
        <v/>
      </c>
      <c r="AD356" s="34" t="str">
        <f>IF($K356=AD$4&amp;"-"&amp;AD$5,IF(COUNTIF($K$6:$K356,"="&amp;$K356)&gt;5,"",$J356),"")</f>
        <v/>
      </c>
      <c r="AE356" s="35" t="str">
        <f>IF($K356=AE$4&amp;"-"&amp;AE$5,IF(COUNTIF($K$6:$K356,"="&amp;$K356)&gt;5,"",$J356),"")</f>
        <v/>
      </c>
      <c r="AF356" s="34" t="str">
        <f>IF($K356=AF$4&amp;"-"&amp;AF$5,IF(COUNTIF($K$6:$K356,"="&amp;$K356)&gt;5,"",$J356),"")</f>
        <v/>
      </c>
      <c r="AG356" s="35" t="str">
        <f>IF($K356=AG$4&amp;"-"&amp;AG$5,IF(COUNTIF($K$6:$K356,"="&amp;$K356)&gt;5,"",$J356),"")</f>
        <v/>
      </c>
      <c r="AH356" s="34" t="str">
        <f>IF($K356=AH$4&amp;"-"&amp;AH$5,IF(COUNTIF($K$6:$K356,"="&amp;$K356)&gt;5,"",$J356),"")</f>
        <v/>
      </c>
      <c r="AI356" s="35" t="str">
        <f>IF($K356=AI$4&amp;"-"&amp;AI$5,IF(COUNTIF($K$6:$K356,"="&amp;$K356)&gt;5,"",$J356),"")</f>
        <v/>
      </c>
      <c r="AJ356" s="34" t="str">
        <f>IF($K356=AJ$4&amp;"-"&amp;AJ$5,IF(COUNTIF($K$6:$K356,"="&amp;$K356)&gt;5,"",$J356),"")</f>
        <v/>
      </c>
      <c r="AK356" s="35" t="str">
        <f>IF($K356=AK$4&amp;"-"&amp;AK$5,IF(COUNTIF($K$6:$K356,"="&amp;$K356)&gt;5,"",$J356),"")</f>
        <v/>
      </c>
      <c r="AL356" s="34" t="str">
        <f>IF($K356=AL$4&amp;"-"&amp;AL$5,IF(COUNTIF($K$6:$K356,"="&amp;$K356)&gt;5,"",$J356),"")</f>
        <v/>
      </c>
      <c r="AM356" s="33" t="str">
        <f>IF($K356=AM$4&amp;"-"&amp;AM$5,IF(COUNTIF($K$6:$K356,"="&amp;$K356)&gt;5,"",$J356),"")</f>
        <v/>
      </c>
      <c r="AO356" s="12"/>
      <c r="AP356" s="12"/>
      <c r="AQ356" s="18"/>
      <c r="AR356" s="12"/>
      <c r="AS356" s="16"/>
      <c r="AT356" s="12"/>
      <c r="AU356" s="12"/>
      <c r="AV356" s="12"/>
      <c r="AW356" s="12"/>
      <c r="AX356" s="12"/>
    </row>
    <row r="357" spans="1:50" x14ac:dyDescent="0.25">
      <c r="A357" s="26">
        <v>352</v>
      </c>
      <c r="B357" s="51">
        <v>324</v>
      </c>
      <c r="C357" s="10" t="s">
        <v>602</v>
      </c>
      <c r="D357" s="3" t="s">
        <v>316</v>
      </c>
      <c r="E357" s="4" t="s">
        <v>3</v>
      </c>
      <c r="F357" s="55" t="b">
        <v>1</v>
      </c>
      <c r="G357" s="4" t="s">
        <v>13</v>
      </c>
      <c r="H357" s="4">
        <f>COUNTIF(G$6:G357,G357)</f>
        <v>132</v>
      </c>
      <c r="I357" s="53" t="str">
        <f t="shared" si="12"/>
        <v>F</v>
      </c>
      <c r="J357" s="53">
        <f>IF(I357="","",COUNTIF(I$6:I357,I357))</f>
        <v>124</v>
      </c>
      <c r="K357" s="29" t="str">
        <f t="shared" si="13"/>
        <v>HRC-F</v>
      </c>
      <c r="L357" s="32" t="str">
        <f>IF($K357=L$4&amp;"-"&amp;L$5,IF(COUNTIF($K$6:$K357,"="&amp;$K357)&gt;5,"",$H357),"")</f>
        <v/>
      </c>
      <c r="M357" s="35" t="str">
        <f>IF($K357=M$4&amp;"-"&amp;M$5,IF(COUNTIF($K$6:$K357,"="&amp;$K357)&gt;5,"",$H357),"")</f>
        <v/>
      </c>
      <c r="N357" s="34" t="str">
        <f>IF($K357=N$4&amp;"-"&amp;N$5,IF(COUNTIF($K$6:$K357,"="&amp;$K357)&gt;5,"",$H357),"")</f>
        <v/>
      </c>
      <c r="O357" s="35" t="str">
        <f>IF($K357=O$4&amp;"-"&amp;O$5,IF(COUNTIF($K$6:$K357,"="&amp;$K357)&gt;5,"",$H357),"")</f>
        <v/>
      </c>
      <c r="P357" s="34" t="str">
        <f>IF($K357=P$4&amp;"-"&amp;P$5,IF(COUNTIF($K$6:$K357,"="&amp;$K357)&gt;5,"",$H357),"")</f>
        <v/>
      </c>
      <c r="Q357" s="35" t="str">
        <f>IF($K357=Q$4&amp;"-"&amp;Q$5,IF(COUNTIF($K$6:$K357,"="&amp;$K357)&gt;5,"",$H357),"")</f>
        <v/>
      </c>
      <c r="R357" s="34" t="str">
        <f>IF($K357=R$4&amp;"-"&amp;R$5,IF(COUNTIF($K$6:$K357,"="&amp;$K357)&gt;5,"",$H357),"")</f>
        <v/>
      </c>
      <c r="S357" s="35" t="str">
        <f>IF($K357=S$4&amp;"-"&amp;S$5,IF(COUNTIF($K$6:$K357,"="&amp;$K357)&gt;5,"",$H357),"")</f>
        <v/>
      </c>
      <c r="T357" s="34" t="str">
        <f>IF($K357=T$4&amp;"-"&amp;T$5,IF(COUNTIF($K$6:$K357,"="&amp;$K357)&gt;5,"",$H357),"")</f>
        <v/>
      </c>
      <c r="U357" s="35" t="str">
        <f>IF($K357=U$4&amp;"-"&amp;U$5,IF(COUNTIF($K$6:$K357,"="&amp;$K357)&gt;5,"",$H357),"")</f>
        <v/>
      </c>
      <c r="V357" s="34" t="str">
        <f>IF($K357=V$4&amp;"-"&amp;V$5,IF(COUNTIF($K$6:$K357,"="&amp;$K357)&gt;5,"",$H357),"")</f>
        <v/>
      </c>
      <c r="W357" s="35" t="str">
        <f>IF($K357=W$4&amp;"-"&amp;W$5,IF(COUNTIF($K$6:$K357,"="&amp;$K357)&gt;5,"",$H357),"")</f>
        <v/>
      </c>
      <c r="X357" s="34" t="str">
        <f>IF($K357=X$4&amp;"-"&amp;X$5,IF(COUNTIF($K$6:$K357,"="&amp;$K357)&gt;5,"",$H357),"")</f>
        <v/>
      </c>
      <c r="Y357" s="35" t="str">
        <f>IF($K357=Y$4&amp;"-"&amp;Y$5,IF(COUNTIF($K$6:$K357,"="&amp;$K357)&gt;5,"",$H357),"")</f>
        <v/>
      </c>
      <c r="Z357" s="34" t="str">
        <f>IF($K357=Z$4&amp;"-"&amp;Z$5,IF(COUNTIF($K$6:$K357,"="&amp;$K357)&gt;5,"",$H357),"")</f>
        <v/>
      </c>
      <c r="AA357" s="33" t="str">
        <f>IF($K357=AA$4&amp;"-"&amp;AA$5,IF(COUNTIF($K$6:$K357,"="&amp;$K357)&gt;5,"",$H357),"")</f>
        <v/>
      </c>
      <c r="AB357" s="32" t="str">
        <f>IF($K357=AB$4&amp;"-"&amp;AB$5,IF(COUNTIF($K$6:$K357,"="&amp;$K357)&gt;5,"",$J357),"")</f>
        <v/>
      </c>
      <c r="AC357" s="35" t="str">
        <f>IF($K357=AC$4&amp;"-"&amp;AC$5,IF(COUNTIF($K$6:$K357,"="&amp;$K357)&gt;5,"",$J357),"")</f>
        <v/>
      </c>
      <c r="AD357" s="34" t="str">
        <f>IF($K357=AD$4&amp;"-"&amp;AD$5,IF(COUNTIF($K$6:$K357,"="&amp;$K357)&gt;5,"",$J357),"")</f>
        <v/>
      </c>
      <c r="AE357" s="35" t="str">
        <f>IF($K357=AE$4&amp;"-"&amp;AE$5,IF(COUNTIF($K$6:$K357,"="&amp;$K357)&gt;5,"",$J357),"")</f>
        <v/>
      </c>
      <c r="AF357" s="34" t="str">
        <f>IF($K357=AF$4&amp;"-"&amp;AF$5,IF(COUNTIF($K$6:$K357,"="&amp;$K357)&gt;5,"",$J357),"")</f>
        <v/>
      </c>
      <c r="AG357" s="35" t="str">
        <f>IF($K357=AG$4&amp;"-"&amp;AG$5,IF(COUNTIF($K$6:$K357,"="&amp;$K357)&gt;5,"",$J357),"")</f>
        <v/>
      </c>
      <c r="AH357" s="34" t="str">
        <f>IF($K357=AH$4&amp;"-"&amp;AH$5,IF(COUNTIF($K$6:$K357,"="&amp;$K357)&gt;5,"",$J357),"")</f>
        <v/>
      </c>
      <c r="AI357" s="35" t="str">
        <f>IF($K357=AI$4&amp;"-"&amp;AI$5,IF(COUNTIF($K$6:$K357,"="&amp;$K357)&gt;5,"",$J357),"")</f>
        <v/>
      </c>
      <c r="AJ357" s="34" t="str">
        <f>IF($K357=AJ$4&amp;"-"&amp;AJ$5,IF(COUNTIF($K$6:$K357,"="&amp;$K357)&gt;5,"",$J357),"")</f>
        <v/>
      </c>
      <c r="AK357" s="35" t="str">
        <f>IF($K357=AK$4&amp;"-"&amp;AK$5,IF(COUNTIF($K$6:$K357,"="&amp;$K357)&gt;5,"",$J357),"")</f>
        <v/>
      </c>
      <c r="AL357" s="34" t="str">
        <f>IF($K357=AL$4&amp;"-"&amp;AL$5,IF(COUNTIF($K$6:$K357,"="&amp;$K357)&gt;5,"",$J357),"")</f>
        <v/>
      </c>
      <c r="AM357" s="33" t="str">
        <f>IF($K357=AM$4&amp;"-"&amp;AM$5,IF(COUNTIF($K$6:$K357,"="&amp;$K357)&gt;5,"",$J357),"")</f>
        <v/>
      </c>
      <c r="AO357" s="12"/>
      <c r="AP357" s="12"/>
      <c r="AQ357" s="18"/>
      <c r="AR357" s="12"/>
      <c r="AS357" s="16"/>
      <c r="AT357" s="12"/>
      <c r="AU357" s="12"/>
      <c r="AV357" s="12"/>
      <c r="AW357" s="12"/>
      <c r="AX357" s="12"/>
    </row>
    <row r="358" spans="1:50" hidden="1" x14ac:dyDescent="0.25">
      <c r="A358" s="27">
        <v>353</v>
      </c>
      <c r="B358" s="51" t="s">
        <v>695</v>
      </c>
      <c r="C358" s="10" t="s">
        <v>603</v>
      </c>
      <c r="D358" s="3" t="s">
        <v>287</v>
      </c>
      <c r="E358" s="4" t="s">
        <v>263</v>
      </c>
      <c r="F358" s="51" t="b">
        <v>0</v>
      </c>
      <c r="G358" s="4" t="s">
        <v>13</v>
      </c>
      <c r="H358" s="4">
        <f>COUNTIF(G$6:G358,G358)</f>
        <v>133</v>
      </c>
      <c r="I358" s="53" t="str">
        <f t="shared" si="12"/>
        <v/>
      </c>
      <c r="J358" s="53" t="str">
        <f>IF(I358="","",COUNTIF(I$6:I358,I358))</f>
        <v/>
      </c>
      <c r="K358" s="29" t="str">
        <f t="shared" si="13"/>
        <v>HI-F</v>
      </c>
      <c r="L358" s="32" t="str">
        <f>IF($K358=L$4&amp;"-"&amp;L$5,IF(COUNTIF($K$6:$K358,"="&amp;$K358)&gt;5,"",$H358),"")</f>
        <v/>
      </c>
      <c r="M358" s="35" t="str">
        <f>IF($K358=M$4&amp;"-"&amp;M$5,IF(COUNTIF($K$6:$K358,"="&amp;$K358)&gt;5,"",$H358),"")</f>
        <v/>
      </c>
      <c r="N358" s="34" t="str">
        <f>IF($K358=N$4&amp;"-"&amp;N$5,IF(COUNTIF($K$6:$K358,"="&amp;$K358)&gt;5,"",$H358),"")</f>
        <v/>
      </c>
      <c r="O358" s="35" t="str">
        <f>IF($K358=O$4&amp;"-"&amp;O$5,IF(COUNTIF($K$6:$K358,"="&amp;$K358)&gt;5,"",$H358),"")</f>
        <v/>
      </c>
      <c r="P358" s="34" t="str">
        <f>IF($K358=P$4&amp;"-"&amp;P$5,IF(COUNTIF($K$6:$K358,"="&amp;$K358)&gt;5,"",$H358),"")</f>
        <v/>
      </c>
      <c r="Q358" s="35" t="str">
        <f>IF($K358=Q$4&amp;"-"&amp;Q$5,IF(COUNTIF($K$6:$K358,"="&amp;$K358)&gt;5,"",$H358),"")</f>
        <v/>
      </c>
      <c r="R358" s="34" t="str">
        <f>IF($K358=R$4&amp;"-"&amp;R$5,IF(COUNTIF($K$6:$K358,"="&amp;$K358)&gt;5,"",$H358),"")</f>
        <v/>
      </c>
      <c r="S358" s="35">
        <f>IF($K358=S$4&amp;"-"&amp;S$5,IF(COUNTIF($K$6:$K358,"="&amp;$K358)&gt;5,"",$H358),"")</f>
        <v>133</v>
      </c>
      <c r="T358" s="34" t="str">
        <f>IF($K358=T$4&amp;"-"&amp;T$5,IF(COUNTIF($K$6:$K358,"="&amp;$K358)&gt;5,"",$H358),"")</f>
        <v/>
      </c>
      <c r="U358" s="35" t="str">
        <f>IF($K358=U$4&amp;"-"&amp;U$5,IF(COUNTIF($K$6:$K358,"="&amp;$K358)&gt;5,"",$H358),"")</f>
        <v/>
      </c>
      <c r="V358" s="34" t="str">
        <f>IF($K358=V$4&amp;"-"&amp;V$5,IF(COUNTIF($K$6:$K358,"="&amp;$K358)&gt;5,"",$H358),"")</f>
        <v/>
      </c>
      <c r="W358" s="35" t="str">
        <f>IF($K358=W$4&amp;"-"&amp;W$5,IF(COUNTIF($K$6:$K358,"="&amp;$K358)&gt;5,"",$H358),"")</f>
        <v/>
      </c>
      <c r="X358" s="34" t="str">
        <f>IF($K358=X$4&amp;"-"&amp;X$5,IF(COUNTIF($K$6:$K358,"="&amp;$K358)&gt;5,"",$H358),"")</f>
        <v/>
      </c>
      <c r="Y358" s="35" t="str">
        <f>IF($K358=Y$4&amp;"-"&amp;Y$5,IF(COUNTIF($K$6:$K358,"="&amp;$K358)&gt;5,"",$H358),"")</f>
        <v/>
      </c>
      <c r="Z358" s="34" t="str">
        <f>IF($K358=Z$4&amp;"-"&amp;Z$5,IF(COUNTIF($K$6:$K358,"="&amp;$K358)&gt;5,"",$H358),"")</f>
        <v/>
      </c>
      <c r="AA358" s="33" t="str">
        <f>IF($K358=AA$4&amp;"-"&amp;AA$5,IF(COUNTIF($K$6:$K358,"="&amp;$K358)&gt;5,"",$H358),"")</f>
        <v/>
      </c>
      <c r="AB358" s="32" t="str">
        <f>IF($K358=AB$4&amp;"-"&amp;AB$5,IF(COUNTIF($K$6:$K358,"="&amp;$K358)&gt;5,"",$J358),"")</f>
        <v/>
      </c>
      <c r="AC358" s="35" t="str">
        <f>IF($K358=AC$4&amp;"-"&amp;AC$5,IF(COUNTIF($K$6:$K358,"="&amp;$K358)&gt;5,"",$J358),"")</f>
        <v/>
      </c>
      <c r="AD358" s="34" t="str">
        <f>IF($K358=AD$4&amp;"-"&amp;AD$5,IF(COUNTIF($K$6:$K358,"="&amp;$K358)&gt;5,"",$J358),"")</f>
        <v/>
      </c>
      <c r="AE358" s="35" t="str">
        <f>IF($K358=AE$4&amp;"-"&amp;AE$5,IF(COUNTIF($K$6:$K358,"="&amp;$K358)&gt;5,"",$J358),"")</f>
        <v/>
      </c>
      <c r="AF358" s="34" t="str">
        <f>IF($K358=AF$4&amp;"-"&amp;AF$5,IF(COUNTIF($K$6:$K358,"="&amp;$K358)&gt;5,"",$J358),"")</f>
        <v/>
      </c>
      <c r="AG358" s="35" t="str">
        <f>IF($K358=AG$4&amp;"-"&amp;AG$5,IF(COUNTIF($K$6:$K358,"="&amp;$K358)&gt;5,"",$J358),"")</f>
        <v/>
      </c>
      <c r="AH358" s="34" t="str">
        <f>IF($K358=AH$4&amp;"-"&amp;AH$5,IF(COUNTIF($K$6:$K358,"="&amp;$K358)&gt;5,"",$J358),"")</f>
        <v/>
      </c>
      <c r="AI358" s="35" t="str">
        <f>IF($K358=AI$4&amp;"-"&amp;AI$5,IF(COUNTIF($K$6:$K358,"="&amp;$K358)&gt;5,"",$J358),"")</f>
        <v/>
      </c>
      <c r="AJ358" s="34" t="str">
        <f>IF($K358=AJ$4&amp;"-"&amp;AJ$5,IF(COUNTIF($K$6:$K358,"="&amp;$K358)&gt;5,"",$J358),"")</f>
        <v/>
      </c>
      <c r="AK358" s="35" t="str">
        <f>IF($K358=AK$4&amp;"-"&amp;AK$5,IF(COUNTIF($K$6:$K358,"="&amp;$K358)&gt;5,"",$J358),"")</f>
        <v/>
      </c>
      <c r="AL358" s="34" t="str">
        <f>IF($K358=AL$4&amp;"-"&amp;AL$5,IF(COUNTIF($K$6:$K358,"="&amp;$K358)&gt;5,"",$J358),"")</f>
        <v/>
      </c>
      <c r="AM358" s="33" t="str">
        <f>IF($K358=AM$4&amp;"-"&amp;AM$5,IF(COUNTIF($K$6:$K358,"="&amp;$K358)&gt;5,"",$J358),"")</f>
        <v/>
      </c>
      <c r="AO358" s="12"/>
      <c r="AP358" s="12"/>
      <c r="AQ358" s="18"/>
      <c r="AR358" s="12"/>
      <c r="AS358" s="16"/>
      <c r="AT358" s="12"/>
      <c r="AU358" s="12"/>
      <c r="AV358" s="12"/>
      <c r="AW358" s="12"/>
      <c r="AX358" s="12"/>
    </row>
    <row r="359" spans="1:50" x14ac:dyDescent="0.25">
      <c r="A359" s="26">
        <v>354</v>
      </c>
      <c r="B359" s="51">
        <v>325</v>
      </c>
      <c r="C359" s="10" t="s">
        <v>794</v>
      </c>
      <c r="D359" s="3" t="s">
        <v>115</v>
      </c>
      <c r="E359" s="4" t="s">
        <v>3</v>
      </c>
      <c r="F359" s="55" t="b">
        <v>1</v>
      </c>
      <c r="G359" s="4" t="s">
        <v>12</v>
      </c>
      <c r="H359" s="4">
        <f>COUNTIF(G$6:G359,G359)</f>
        <v>221</v>
      </c>
      <c r="I359" s="53" t="str">
        <f t="shared" si="12"/>
        <v>M</v>
      </c>
      <c r="J359" s="53">
        <f>IF(I359="","",COUNTIF(I$6:I359,I359))</f>
        <v>201</v>
      </c>
      <c r="K359" s="29" t="str">
        <f t="shared" si="13"/>
        <v>HRC-M</v>
      </c>
      <c r="L359" s="32" t="str">
        <f>IF($K359=L$4&amp;"-"&amp;L$5,IF(COUNTIF($K$6:$K359,"="&amp;$K359)&gt;5,"",$H359),"")</f>
        <v/>
      </c>
      <c r="M359" s="35" t="str">
        <f>IF($K359=M$4&amp;"-"&amp;M$5,IF(COUNTIF($K$6:$K359,"="&amp;$K359)&gt;5,"",$H359),"")</f>
        <v/>
      </c>
      <c r="N359" s="34" t="str">
        <f>IF($K359=N$4&amp;"-"&amp;N$5,IF(COUNTIF($K$6:$K359,"="&amp;$K359)&gt;5,"",$H359),"")</f>
        <v/>
      </c>
      <c r="O359" s="35" t="str">
        <f>IF($K359=O$4&amp;"-"&amp;O$5,IF(COUNTIF($K$6:$K359,"="&amp;$K359)&gt;5,"",$H359),"")</f>
        <v/>
      </c>
      <c r="P359" s="34" t="str">
        <f>IF($K359=P$4&amp;"-"&amp;P$5,IF(COUNTIF($K$6:$K359,"="&amp;$K359)&gt;5,"",$H359),"")</f>
        <v/>
      </c>
      <c r="Q359" s="35" t="str">
        <f>IF($K359=Q$4&amp;"-"&amp;Q$5,IF(COUNTIF($K$6:$K359,"="&amp;$K359)&gt;5,"",$H359),"")</f>
        <v/>
      </c>
      <c r="R359" s="34" t="str">
        <f>IF($K359=R$4&amp;"-"&amp;R$5,IF(COUNTIF($K$6:$K359,"="&amp;$K359)&gt;5,"",$H359),"")</f>
        <v/>
      </c>
      <c r="S359" s="35" t="str">
        <f>IF($K359=S$4&amp;"-"&amp;S$5,IF(COUNTIF($K$6:$K359,"="&amp;$K359)&gt;5,"",$H359),"")</f>
        <v/>
      </c>
      <c r="T359" s="34" t="str">
        <f>IF($K359=T$4&amp;"-"&amp;T$5,IF(COUNTIF($K$6:$K359,"="&amp;$K359)&gt;5,"",$H359),"")</f>
        <v/>
      </c>
      <c r="U359" s="35" t="str">
        <f>IF($K359=U$4&amp;"-"&amp;U$5,IF(COUNTIF($K$6:$K359,"="&amp;$K359)&gt;5,"",$H359),"")</f>
        <v/>
      </c>
      <c r="V359" s="34" t="str">
        <f>IF($K359=V$4&amp;"-"&amp;V$5,IF(COUNTIF($K$6:$K359,"="&amp;$K359)&gt;5,"",$H359),"")</f>
        <v/>
      </c>
      <c r="W359" s="35" t="str">
        <f>IF($K359=W$4&amp;"-"&amp;W$5,IF(COUNTIF($K$6:$K359,"="&amp;$K359)&gt;5,"",$H359),"")</f>
        <v/>
      </c>
      <c r="X359" s="34" t="str">
        <f>IF($K359=X$4&amp;"-"&amp;X$5,IF(COUNTIF($K$6:$K359,"="&amp;$K359)&gt;5,"",$H359),"")</f>
        <v/>
      </c>
      <c r="Y359" s="35" t="str">
        <f>IF($K359=Y$4&amp;"-"&amp;Y$5,IF(COUNTIF($K$6:$K359,"="&amp;$K359)&gt;5,"",$H359),"")</f>
        <v/>
      </c>
      <c r="Z359" s="34" t="str">
        <f>IF($K359=Z$4&amp;"-"&amp;Z$5,IF(COUNTIF($K$6:$K359,"="&amp;$K359)&gt;5,"",$H359),"")</f>
        <v/>
      </c>
      <c r="AA359" s="33" t="str">
        <f>IF($K359=AA$4&amp;"-"&amp;AA$5,IF(COUNTIF($K$6:$K359,"="&amp;$K359)&gt;5,"",$H359),"")</f>
        <v/>
      </c>
      <c r="AB359" s="32" t="str">
        <f>IF($K359=AB$4&amp;"-"&amp;AB$5,IF(COUNTIF($K$6:$K359,"="&amp;$K359)&gt;5,"",$J359),"")</f>
        <v/>
      </c>
      <c r="AC359" s="35" t="str">
        <f>IF($K359=AC$4&amp;"-"&amp;AC$5,IF(COUNTIF($K$6:$K359,"="&amp;$K359)&gt;5,"",$J359),"")</f>
        <v/>
      </c>
      <c r="AD359" s="34" t="str">
        <f>IF($K359=AD$4&amp;"-"&amp;AD$5,IF(COUNTIF($K$6:$K359,"="&amp;$K359)&gt;5,"",$J359),"")</f>
        <v/>
      </c>
      <c r="AE359" s="35" t="str">
        <f>IF($K359=AE$4&amp;"-"&amp;AE$5,IF(COUNTIF($K$6:$K359,"="&amp;$K359)&gt;5,"",$J359),"")</f>
        <v/>
      </c>
      <c r="AF359" s="34" t="str">
        <f>IF($K359=AF$4&amp;"-"&amp;AF$5,IF(COUNTIF($K$6:$K359,"="&amp;$K359)&gt;5,"",$J359),"")</f>
        <v/>
      </c>
      <c r="AG359" s="35" t="str">
        <f>IF($K359=AG$4&amp;"-"&amp;AG$5,IF(COUNTIF($K$6:$K359,"="&amp;$K359)&gt;5,"",$J359),"")</f>
        <v/>
      </c>
      <c r="AH359" s="34" t="str">
        <f>IF($K359=AH$4&amp;"-"&amp;AH$5,IF(COUNTIF($K$6:$K359,"="&amp;$K359)&gt;5,"",$J359),"")</f>
        <v/>
      </c>
      <c r="AI359" s="35" t="str">
        <f>IF($K359=AI$4&amp;"-"&amp;AI$5,IF(COUNTIF($K$6:$K359,"="&amp;$K359)&gt;5,"",$J359),"")</f>
        <v/>
      </c>
      <c r="AJ359" s="34" t="str">
        <f>IF($K359=AJ$4&amp;"-"&amp;AJ$5,IF(COUNTIF($K$6:$K359,"="&amp;$K359)&gt;5,"",$J359),"")</f>
        <v/>
      </c>
      <c r="AK359" s="35" t="str">
        <f>IF($K359=AK$4&amp;"-"&amp;AK$5,IF(COUNTIF($K$6:$K359,"="&amp;$K359)&gt;5,"",$J359),"")</f>
        <v/>
      </c>
      <c r="AL359" s="34" t="str">
        <f>IF($K359=AL$4&amp;"-"&amp;AL$5,IF(COUNTIF($K$6:$K359,"="&amp;$K359)&gt;5,"",$J359),"")</f>
        <v/>
      </c>
      <c r="AM359" s="33" t="str">
        <f>IF($K359=AM$4&amp;"-"&amp;AM$5,IF(COUNTIF($K$6:$K359,"="&amp;$K359)&gt;5,"",$J359),"")</f>
        <v/>
      </c>
      <c r="AO359" s="12"/>
      <c r="AP359" s="12"/>
      <c r="AQ359" s="18"/>
      <c r="AR359" s="12"/>
      <c r="AS359" s="16"/>
      <c r="AT359" s="12"/>
      <c r="AU359" s="12"/>
      <c r="AV359" s="12"/>
      <c r="AW359" s="12"/>
      <c r="AX359" s="12"/>
    </row>
    <row r="360" spans="1:50" hidden="1" x14ac:dyDescent="0.25">
      <c r="A360" s="27">
        <v>355</v>
      </c>
      <c r="B360" s="51">
        <v>326</v>
      </c>
      <c r="C360" s="10" t="s">
        <v>794</v>
      </c>
      <c r="D360" s="3" t="s">
        <v>57</v>
      </c>
      <c r="E360" s="4" t="s">
        <v>4</v>
      </c>
      <c r="F360" s="51" t="b">
        <v>1</v>
      </c>
      <c r="G360" s="4" t="s">
        <v>13</v>
      </c>
      <c r="H360" s="4">
        <f>COUNTIF(G$6:G360,G360)</f>
        <v>134</v>
      </c>
      <c r="I360" s="53" t="str">
        <f t="shared" si="12"/>
        <v>F</v>
      </c>
      <c r="J360" s="53">
        <f>IF(I360="","",COUNTIF(I$6:I360,I360))</f>
        <v>125</v>
      </c>
      <c r="K360" s="29" t="str">
        <f t="shared" si="13"/>
        <v>NJ-F</v>
      </c>
      <c r="L360" s="32" t="str">
        <f>IF($K360=L$4&amp;"-"&amp;L$5,IF(COUNTIF($K$6:$K360,"="&amp;$K360)&gt;5,"",$H360),"")</f>
        <v/>
      </c>
      <c r="M360" s="35" t="str">
        <f>IF($K360=M$4&amp;"-"&amp;M$5,IF(COUNTIF($K$6:$K360,"="&amp;$K360)&gt;5,"",$H360),"")</f>
        <v/>
      </c>
      <c r="N360" s="34" t="str">
        <f>IF($K360=N$4&amp;"-"&amp;N$5,IF(COUNTIF($K$6:$K360,"="&amp;$K360)&gt;5,"",$H360),"")</f>
        <v/>
      </c>
      <c r="O360" s="35" t="str">
        <f>IF($K360=O$4&amp;"-"&amp;O$5,IF(COUNTIF($K$6:$K360,"="&amp;$K360)&gt;5,"",$H360),"")</f>
        <v/>
      </c>
      <c r="P360" s="34" t="str">
        <f>IF($K360=P$4&amp;"-"&amp;P$5,IF(COUNTIF($K$6:$K360,"="&amp;$K360)&gt;5,"",$H360),"")</f>
        <v/>
      </c>
      <c r="Q360" s="35" t="str">
        <f>IF($K360=Q$4&amp;"-"&amp;Q$5,IF(COUNTIF($K$6:$K360,"="&amp;$K360)&gt;5,"",$H360),"")</f>
        <v/>
      </c>
      <c r="R360" s="34" t="str">
        <f>IF($K360=R$4&amp;"-"&amp;R$5,IF(COUNTIF($K$6:$K360,"="&amp;$K360)&gt;5,"",$H360),"")</f>
        <v/>
      </c>
      <c r="S360" s="35" t="str">
        <f>IF($K360=S$4&amp;"-"&amp;S$5,IF(COUNTIF($K$6:$K360,"="&amp;$K360)&gt;5,"",$H360),"")</f>
        <v/>
      </c>
      <c r="T360" s="34" t="str">
        <f>IF($K360=T$4&amp;"-"&amp;T$5,IF(COUNTIF($K$6:$K360,"="&amp;$K360)&gt;5,"",$H360),"")</f>
        <v/>
      </c>
      <c r="U360" s="35" t="str">
        <f>IF($K360=U$4&amp;"-"&amp;U$5,IF(COUNTIF($K$6:$K360,"="&amp;$K360)&gt;5,"",$H360),"")</f>
        <v/>
      </c>
      <c r="V360" s="34" t="str">
        <f>IF($K360=V$4&amp;"-"&amp;V$5,IF(COUNTIF($K$6:$K360,"="&amp;$K360)&gt;5,"",$H360),"")</f>
        <v/>
      </c>
      <c r="W360" s="35" t="str">
        <f>IF($K360=W$4&amp;"-"&amp;W$5,IF(COUNTIF($K$6:$K360,"="&amp;$K360)&gt;5,"",$H360),"")</f>
        <v/>
      </c>
      <c r="X360" s="34" t="str">
        <f>IF($K360=X$4&amp;"-"&amp;X$5,IF(COUNTIF($K$6:$K360,"="&amp;$K360)&gt;5,"",$H360),"")</f>
        <v/>
      </c>
      <c r="Y360" s="35" t="str">
        <f>IF($K360=Y$4&amp;"-"&amp;Y$5,IF(COUNTIF($K$6:$K360,"="&amp;$K360)&gt;5,"",$H360),"")</f>
        <v/>
      </c>
      <c r="Z360" s="34" t="str">
        <f>IF($K360=Z$4&amp;"-"&amp;Z$5,IF(COUNTIF($K$6:$K360,"="&amp;$K360)&gt;5,"",$H360),"")</f>
        <v/>
      </c>
      <c r="AA360" s="33" t="str">
        <f>IF($K360=AA$4&amp;"-"&amp;AA$5,IF(COUNTIF($K$6:$K360,"="&amp;$K360)&gt;5,"",$H360),"")</f>
        <v/>
      </c>
      <c r="AB360" s="32" t="str">
        <f>IF($K360=AB$4&amp;"-"&amp;AB$5,IF(COUNTIF($K$6:$K360,"="&amp;$K360)&gt;5,"",$J360),"")</f>
        <v/>
      </c>
      <c r="AC360" s="35" t="str">
        <f>IF($K360=AC$4&amp;"-"&amp;AC$5,IF(COUNTIF($K$6:$K360,"="&amp;$K360)&gt;5,"",$J360),"")</f>
        <v/>
      </c>
      <c r="AD360" s="34" t="str">
        <f>IF($K360=AD$4&amp;"-"&amp;AD$5,IF(COUNTIF($K$6:$K360,"="&amp;$K360)&gt;5,"",$J360),"")</f>
        <v/>
      </c>
      <c r="AE360" s="35" t="str">
        <f>IF($K360=AE$4&amp;"-"&amp;AE$5,IF(COUNTIF($K$6:$K360,"="&amp;$K360)&gt;5,"",$J360),"")</f>
        <v/>
      </c>
      <c r="AF360" s="34" t="str">
        <f>IF($K360=AF$4&amp;"-"&amp;AF$5,IF(COUNTIF($K$6:$K360,"="&amp;$K360)&gt;5,"",$J360),"")</f>
        <v/>
      </c>
      <c r="AG360" s="35" t="str">
        <f>IF($K360=AG$4&amp;"-"&amp;AG$5,IF(COUNTIF($K$6:$K360,"="&amp;$K360)&gt;5,"",$J360),"")</f>
        <v/>
      </c>
      <c r="AH360" s="34" t="str">
        <f>IF($K360=AH$4&amp;"-"&amp;AH$5,IF(COUNTIF($K$6:$K360,"="&amp;$K360)&gt;5,"",$J360),"")</f>
        <v/>
      </c>
      <c r="AI360" s="35" t="str">
        <f>IF($K360=AI$4&amp;"-"&amp;AI$5,IF(COUNTIF($K$6:$K360,"="&amp;$K360)&gt;5,"",$J360),"")</f>
        <v/>
      </c>
      <c r="AJ360" s="34" t="str">
        <f>IF($K360=AJ$4&amp;"-"&amp;AJ$5,IF(COUNTIF($K$6:$K360,"="&amp;$K360)&gt;5,"",$J360),"")</f>
        <v/>
      </c>
      <c r="AK360" s="35" t="str">
        <f>IF($K360=AK$4&amp;"-"&amp;AK$5,IF(COUNTIF($K$6:$K360,"="&amp;$K360)&gt;5,"",$J360),"")</f>
        <v/>
      </c>
      <c r="AL360" s="34" t="str">
        <f>IF($K360=AL$4&amp;"-"&amp;AL$5,IF(COUNTIF($K$6:$K360,"="&amp;$K360)&gt;5,"",$J360),"")</f>
        <v/>
      </c>
      <c r="AM360" s="33" t="str">
        <f>IF($K360=AM$4&amp;"-"&amp;AM$5,IF(COUNTIF($K$6:$K360,"="&amp;$K360)&gt;5,"",$J360),"")</f>
        <v/>
      </c>
      <c r="AO360" s="12"/>
      <c r="AP360" s="12"/>
      <c r="AQ360" s="18"/>
      <c r="AR360" s="12"/>
      <c r="AS360" s="16"/>
      <c r="AT360" s="12"/>
      <c r="AU360" s="12"/>
      <c r="AV360" s="12"/>
      <c r="AW360" s="12"/>
      <c r="AX360" s="12"/>
    </row>
    <row r="361" spans="1:50" x14ac:dyDescent="0.25">
      <c r="A361" s="26">
        <v>356</v>
      </c>
      <c r="B361" s="51">
        <v>327</v>
      </c>
      <c r="C361" s="10" t="s">
        <v>465</v>
      </c>
      <c r="D361" s="3" t="s">
        <v>678</v>
      </c>
      <c r="E361" s="4" t="s">
        <v>3</v>
      </c>
      <c r="F361" s="55" t="b">
        <v>1</v>
      </c>
      <c r="G361" s="4" t="s">
        <v>13</v>
      </c>
      <c r="H361" s="4">
        <f>COUNTIF(G$6:G361,G361)</f>
        <v>135</v>
      </c>
      <c r="I361" s="53" t="str">
        <f t="shared" si="12"/>
        <v>F</v>
      </c>
      <c r="J361" s="53">
        <f>IF(I361="","",COUNTIF(I$6:I361,I361))</f>
        <v>126</v>
      </c>
      <c r="K361" s="29" t="str">
        <f t="shared" si="13"/>
        <v>HRC-F</v>
      </c>
      <c r="L361" s="32" t="str">
        <f>IF($K361=L$4&amp;"-"&amp;L$5,IF(COUNTIF($K$6:$K361,"="&amp;$K361)&gt;5,"",$H361),"")</f>
        <v/>
      </c>
      <c r="M361" s="35" t="str">
        <f>IF($K361=M$4&amp;"-"&amp;M$5,IF(COUNTIF($K$6:$K361,"="&amp;$K361)&gt;5,"",$H361),"")</f>
        <v/>
      </c>
      <c r="N361" s="34" t="str">
        <f>IF($K361=N$4&amp;"-"&amp;N$5,IF(COUNTIF($K$6:$K361,"="&amp;$K361)&gt;5,"",$H361),"")</f>
        <v/>
      </c>
      <c r="O361" s="35" t="str">
        <f>IF($K361=O$4&amp;"-"&amp;O$5,IF(COUNTIF($K$6:$K361,"="&amp;$K361)&gt;5,"",$H361),"")</f>
        <v/>
      </c>
      <c r="P361" s="34" t="str">
        <f>IF($K361=P$4&amp;"-"&amp;P$5,IF(COUNTIF($K$6:$K361,"="&amp;$K361)&gt;5,"",$H361),"")</f>
        <v/>
      </c>
      <c r="Q361" s="35" t="str">
        <f>IF($K361=Q$4&amp;"-"&amp;Q$5,IF(COUNTIF($K$6:$K361,"="&amp;$K361)&gt;5,"",$H361),"")</f>
        <v/>
      </c>
      <c r="R361" s="34" t="str">
        <f>IF($K361=R$4&amp;"-"&amp;R$5,IF(COUNTIF($K$6:$K361,"="&amp;$K361)&gt;5,"",$H361),"")</f>
        <v/>
      </c>
      <c r="S361" s="35" t="str">
        <f>IF($K361=S$4&amp;"-"&amp;S$5,IF(COUNTIF($K$6:$K361,"="&amp;$K361)&gt;5,"",$H361),"")</f>
        <v/>
      </c>
      <c r="T361" s="34" t="str">
        <f>IF($K361=T$4&amp;"-"&amp;T$5,IF(COUNTIF($K$6:$K361,"="&amp;$K361)&gt;5,"",$H361),"")</f>
        <v/>
      </c>
      <c r="U361" s="35" t="str">
        <f>IF($K361=U$4&amp;"-"&amp;U$5,IF(COUNTIF($K$6:$K361,"="&amp;$K361)&gt;5,"",$H361),"")</f>
        <v/>
      </c>
      <c r="V361" s="34" t="str">
        <f>IF($K361=V$4&amp;"-"&amp;V$5,IF(COUNTIF($K$6:$K361,"="&amp;$K361)&gt;5,"",$H361),"")</f>
        <v/>
      </c>
      <c r="W361" s="35" t="str">
        <f>IF($K361=W$4&amp;"-"&amp;W$5,IF(COUNTIF($K$6:$K361,"="&amp;$K361)&gt;5,"",$H361),"")</f>
        <v/>
      </c>
      <c r="X361" s="34" t="str">
        <f>IF($K361=X$4&amp;"-"&amp;X$5,IF(COUNTIF($K$6:$K361,"="&amp;$K361)&gt;5,"",$H361),"")</f>
        <v/>
      </c>
      <c r="Y361" s="35" t="str">
        <f>IF($K361=Y$4&amp;"-"&amp;Y$5,IF(COUNTIF($K$6:$K361,"="&amp;$K361)&gt;5,"",$H361),"")</f>
        <v/>
      </c>
      <c r="Z361" s="34" t="str">
        <f>IF($K361=Z$4&amp;"-"&amp;Z$5,IF(COUNTIF($K$6:$K361,"="&amp;$K361)&gt;5,"",$H361),"")</f>
        <v/>
      </c>
      <c r="AA361" s="33" t="str">
        <f>IF($K361=AA$4&amp;"-"&amp;AA$5,IF(COUNTIF($K$6:$K361,"="&amp;$K361)&gt;5,"",$H361),"")</f>
        <v/>
      </c>
      <c r="AB361" s="32" t="str">
        <f>IF($K361=AB$4&amp;"-"&amp;AB$5,IF(COUNTIF($K$6:$K361,"="&amp;$K361)&gt;5,"",$J361),"")</f>
        <v/>
      </c>
      <c r="AC361" s="35" t="str">
        <f>IF($K361=AC$4&amp;"-"&amp;AC$5,IF(COUNTIF($K$6:$K361,"="&amp;$K361)&gt;5,"",$J361),"")</f>
        <v/>
      </c>
      <c r="AD361" s="34" t="str">
        <f>IF($K361=AD$4&amp;"-"&amp;AD$5,IF(COUNTIF($K$6:$K361,"="&amp;$K361)&gt;5,"",$J361),"")</f>
        <v/>
      </c>
      <c r="AE361" s="35" t="str">
        <f>IF($K361=AE$4&amp;"-"&amp;AE$5,IF(COUNTIF($K$6:$K361,"="&amp;$K361)&gt;5,"",$J361),"")</f>
        <v/>
      </c>
      <c r="AF361" s="34" t="str">
        <f>IF($K361=AF$4&amp;"-"&amp;AF$5,IF(COUNTIF($K$6:$K361,"="&amp;$K361)&gt;5,"",$J361),"")</f>
        <v/>
      </c>
      <c r="AG361" s="35" t="str">
        <f>IF($K361=AG$4&amp;"-"&amp;AG$5,IF(COUNTIF($K$6:$K361,"="&amp;$K361)&gt;5,"",$J361),"")</f>
        <v/>
      </c>
      <c r="AH361" s="34" t="str">
        <f>IF($K361=AH$4&amp;"-"&amp;AH$5,IF(COUNTIF($K$6:$K361,"="&amp;$K361)&gt;5,"",$J361),"")</f>
        <v/>
      </c>
      <c r="AI361" s="35" t="str">
        <f>IF($K361=AI$4&amp;"-"&amp;AI$5,IF(COUNTIF($K$6:$K361,"="&amp;$K361)&gt;5,"",$J361),"")</f>
        <v/>
      </c>
      <c r="AJ361" s="34" t="str">
        <f>IF($K361=AJ$4&amp;"-"&amp;AJ$5,IF(COUNTIF($K$6:$K361,"="&amp;$K361)&gt;5,"",$J361),"")</f>
        <v/>
      </c>
      <c r="AK361" s="35" t="str">
        <f>IF($K361=AK$4&amp;"-"&amp;AK$5,IF(COUNTIF($K$6:$K361,"="&amp;$K361)&gt;5,"",$J361),"")</f>
        <v/>
      </c>
      <c r="AL361" s="34" t="str">
        <f>IF($K361=AL$4&amp;"-"&amp;AL$5,IF(COUNTIF($K$6:$K361,"="&amp;$K361)&gt;5,"",$J361),"")</f>
        <v/>
      </c>
      <c r="AM361" s="33" t="str">
        <f>IF($K361=AM$4&amp;"-"&amp;AM$5,IF(COUNTIF($K$6:$K361,"="&amp;$K361)&gt;5,"",$J361),"")</f>
        <v/>
      </c>
      <c r="AO361" s="12"/>
      <c r="AP361" s="12"/>
      <c r="AQ361" s="18"/>
      <c r="AR361" s="12"/>
      <c r="AS361" s="16"/>
      <c r="AT361" s="12"/>
      <c r="AU361" s="12"/>
      <c r="AV361" s="12"/>
      <c r="AW361" s="12"/>
      <c r="AX361" s="12"/>
    </row>
    <row r="362" spans="1:50" x14ac:dyDescent="0.25">
      <c r="A362" s="27">
        <v>357</v>
      </c>
      <c r="B362" s="51">
        <v>328</v>
      </c>
      <c r="C362" s="10" t="s">
        <v>795</v>
      </c>
      <c r="D362" s="3" t="s">
        <v>509</v>
      </c>
      <c r="E362" s="4" t="s">
        <v>3</v>
      </c>
      <c r="F362" s="51" t="b">
        <v>1</v>
      </c>
      <c r="G362" s="4" t="s">
        <v>13</v>
      </c>
      <c r="H362" s="4">
        <f>COUNTIF(G$6:G362,G362)</f>
        <v>136</v>
      </c>
      <c r="I362" s="53" t="str">
        <f t="shared" si="12"/>
        <v>F</v>
      </c>
      <c r="J362" s="53">
        <f>IF(I362="","",COUNTIF(I$6:I362,I362))</f>
        <v>127</v>
      </c>
      <c r="K362" s="29" t="str">
        <f t="shared" si="13"/>
        <v>HRC-F</v>
      </c>
      <c r="L362" s="32" t="str">
        <f>IF($K362=L$4&amp;"-"&amp;L$5,IF(COUNTIF($K$6:$K362,"="&amp;$K362)&gt;5,"",$H362),"")</f>
        <v/>
      </c>
      <c r="M362" s="35" t="str">
        <f>IF($K362=M$4&amp;"-"&amp;M$5,IF(COUNTIF($K$6:$K362,"="&amp;$K362)&gt;5,"",$H362),"")</f>
        <v/>
      </c>
      <c r="N362" s="34" t="str">
        <f>IF($K362=N$4&amp;"-"&amp;N$5,IF(COUNTIF($K$6:$K362,"="&amp;$K362)&gt;5,"",$H362),"")</f>
        <v/>
      </c>
      <c r="O362" s="35" t="str">
        <f>IF($K362=O$4&amp;"-"&amp;O$5,IF(COUNTIF($K$6:$K362,"="&amp;$K362)&gt;5,"",$H362),"")</f>
        <v/>
      </c>
      <c r="P362" s="34" t="str">
        <f>IF($K362=P$4&amp;"-"&amp;P$5,IF(COUNTIF($K$6:$K362,"="&amp;$K362)&gt;5,"",$H362),"")</f>
        <v/>
      </c>
      <c r="Q362" s="35" t="str">
        <f>IF($K362=Q$4&amp;"-"&amp;Q$5,IF(COUNTIF($K$6:$K362,"="&amp;$K362)&gt;5,"",$H362),"")</f>
        <v/>
      </c>
      <c r="R362" s="34" t="str">
        <f>IF($K362=R$4&amp;"-"&amp;R$5,IF(COUNTIF($K$6:$K362,"="&amp;$K362)&gt;5,"",$H362),"")</f>
        <v/>
      </c>
      <c r="S362" s="35" t="str">
        <f>IF($K362=S$4&amp;"-"&amp;S$5,IF(COUNTIF($K$6:$K362,"="&amp;$K362)&gt;5,"",$H362),"")</f>
        <v/>
      </c>
      <c r="T362" s="34" t="str">
        <f>IF($K362=T$4&amp;"-"&amp;T$5,IF(COUNTIF($K$6:$K362,"="&amp;$K362)&gt;5,"",$H362),"")</f>
        <v/>
      </c>
      <c r="U362" s="35" t="str">
        <f>IF($K362=U$4&amp;"-"&amp;U$5,IF(COUNTIF($K$6:$K362,"="&amp;$K362)&gt;5,"",$H362),"")</f>
        <v/>
      </c>
      <c r="V362" s="34" t="str">
        <f>IF($K362=V$4&amp;"-"&amp;V$5,IF(COUNTIF($K$6:$K362,"="&amp;$K362)&gt;5,"",$H362),"")</f>
        <v/>
      </c>
      <c r="W362" s="35" t="str">
        <f>IF($K362=W$4&amp;"-"&amp;W$5,IF(COUNTIF($K$6:$K362,"="&amp;$K362)&gt;5,"",$H362),"")</f>
        <v/>
      </c>
      <c r="X362" s="34" t="str">
        <f>IF($K362=X$4&amp;"-"&amp;X$5,IF(COUNTIF($K$6:$K362,"="&amp;$K362)&gt;5,"",$H362),"")</f>
        <v/>
      </c>
      <c r="Y362" s="35" t="str">
        <f>IF($K362=Y$4&amp;"-"&amp;Y$5,IF(COUNTIF($K$6:$K362,"="&amp;$K362)&gt;5,"",$H362),"")</f>
        <v/>
      </c>
      <c r="Z362" s="34" t="str">
        <f>IF($K362=Z$4&amp;"-"&amp;Z$5,IF(COUNTIF($K$6:$K362,"="&amp;$K362)&gt;5,"",$H362),"")</f>
        <v/>
      </c>
      <c r="AA362" s="33" t="str">
        <f>IF($K362=AA$4&amp;"-"&amp;AA$5,IF(COUNTIF($K$6:$K362,"="&amp;$K362)&gt;5,"",$H362),"")</f>
        <v/>
      </c>
      <c r="AB362" s="32" t="str">
        <f>IF($K362=AB$4&amp;"-"&amp;AB$5,IF(COUNTIF($K$6:$K362,"="&amp;$K362)&gt;5,"",$J362),"")</f>
        <v/>
      </c>
      <c r="AC362" s="35" t="str">
        <f>IF($K362=AC$4&amp;"-"&amp;AC$5,IF(COUNTIF($K$6:$K362,"="&amp;$K362)&gt;5,"",$J362),"")</f>
        <v/>
      </c>
      <c r="AD362" s="34" t="str">
        <f>IF($K362=AD$4&amp;"-"&amp;AD$5,IF(COUNTIF($K$6:$K362,"="&amp;$K362)&gt;5,"",$J362),"")</f>
        <v/>
      </c>
      <c r="AE362" s="35" t="str">
        <f>IF($K362=AE$4&amp;"-"&amp;AE$5,IF(COUNTIF($K$6:$K362,"="&amp;$K362)&gt;5,"",$J362),"")</f>
        <v/>
      </c>
      <c r="AF362" s="34" t="str">
        <f>IF($K362=AF$4&amp;"-"&amp;AF$5,IF(COUNTIF($K$6:$K362,"="&amp;$K362)&gt;5,"",$J362),"")</f>
        <v/>
      </c>
      <c r="AG362" s="35" t="str">
        <f>IF($K362=AG$4&amp;"-"&amp;AG$5,IF(COUNTIF($K$6:$K362,"="&amp;$K362)&gt;5,"",$J362),"")</f>
        <v/>
      </c>
      <c r="AH362" s="34" t="str">
        <f>IF($K362=AH$4&amp;"-"&amp;AH$5,IF(COUNTIF($K$6:$K362,"="&amp;$K362)&gt;5,"",$J362),"")</f>
        <v/>
      </c>
      <c r="AI362" s="35" t="str">
        <f>IF($K362=AI$4&amp;"-"&amp;AI$5,IF(COUNTIF($K$6:$K362,"="&amp;$K362)&gt;5,"",$J362),"")</f>
        <v/>
      </c>
      <c r="AJ362" s="34" t="str">
        <f>IF($K362=AJ$4&amp;"-"&amp;AJ$5,IF(COUNTIF($K$6:$K362,"="&amp;$K362)&gt;5,"",$J362),"")</f>
        <v/>
      </c>
      <c r="AK362" s="35" t="str">
        <f>IF($K362=AK$4&amp;"-"&amp;AK$5,IF(COUNTIF($K$6:$K362,"="&amp;$K362)&gt;5,"",$J362),"")</f>
        <v/>
      </c>
      <c r="AL362" s="34" t="str">
        <f>IF($K362=AL$4&amp;"-"&amp;AL$5,IF(COUNTIF($K$6:$K362,"="&amp;$K362)&gt;5,"",$J362),"")</f>
        <v/>
      </c>
      <c r="AM362" s="33" t="str">
        <f>IF($K362=AM$4&amp;"-"&amp;AM$5,IF(COUNTIF($K$6:$K362,"="&amp;$K362)&gt;5,"",$J362),"")</f>
        <v/>
      </c>
      <c r="AO362" s="12"/>
      <c r="AP362" s="12"/>
      <c r="AQ362" s="18"/>
      <c r="AR362" s="12"/>
      <c r="AS362" s="16"/>
      <c r="AT362" s="12"/>
      <c r="AU362" s="12"/>
      <c r="AV362" s="12"/>
      <c r="AW362" s="12"/>
      <c r="AX362" s="12"/>
    </row>
    <row r="363" spans="1:50" x14ac:dyDescent="0.25">
      <c r="A363" s="26">
        <v>358</v>
      </c>
      <c r="B363" s="51">
        <v>329</v>
      </c>
      <c r="C363" s="10" t="s">
        <v>796</v>
      </c>
      <c r="D363" s="3" t="s">
        <v>110</v>
      </c>
      <c r="E363" s="4" t="s">
        <v>3</v>
      </c>
      <c r="F363" s="55" t="b">
        <v>1</v>
      </c>
      <c r="G363" s="4" t="s">
        <v>13</v>
      </c>
      <c r="H363" s="4">
        <f>COUNTIF(G$6:G363,G363)</f>
        <v>137</v>
      </c>
      <c r="I363" s="53" t="str">
        <f t="shared" si="12"/>
        <v>F</v>
      </c>
      <c r="J363" s="53">
        <f>IF(I363="","",COUNTIF(I$6:I363,I363))</f>
        <v>128</v>
      </c>
      <c r="K363" s="29" t="str">
        <f t="shared" si="13"/>
        <v>HRC-F</v>
      </c>
      <c r="L363" s="32" t="str">
        <f>IF($K363=L$4&amp;"-"&amp;L$5,IF(COUNTIF($K$6:$K363,"="&amp;$K363)&gt;5,"",$H363),"")</f>
        <v/>
      </c>
      <c r="M363" s="35" t="str">
        <f>IF($K363=M$4&amp;"-"&amp;M$5,IF(COUNTIF($K$6:$K363,"="&amp;$K363)&gt;5,"",$H363),"")</f>
        <v/>
      </c>
      <c r="N363" s="34" t="str">
        <f>IF($K363=N$4&amp;"-"&amp;N$5,IF(COUNTIF($K$6:$K363,"="&amp;$K363)&gt;5,"",$H363),"")</f>
        <v/>
      </c>
      <c r="O363" s="35" t="str">
        <f>IF($K363=O$4&amp;"-"&amp;O$5,IF(COUNTIF($K$6:$K363,"="&amp;$K363)&gt;5,"",$H363),"")</f>
        <v/>
      </c>
      <c r="P363" s="34" t="str">
        <f>IF($K363=P$4&amp;"-"&amp;P$5,IF(COUNTIF($K$6:$K363,"="&amp;$K363)&gt;5,"",$H363),"")</f>
        <v/>
      </c>
      <c r="Q363" s="35" t="str">
        <f>IF($K363=Q$4&amp;"-"&amp;Q$5,IF(COUNTIF($K$6:$K363,"="&amp;$K363)&gt;5,"",$H363),"")</f>
        <v/>
      </c>
      <c r="R363" s="34" t="str">
        <f>IF($K363=R$4&amp;"-"&amp;R$5,IF(COUNTIF($K$6:$K363,"="&amp;$K363)&gt;5,"",$H363),"")</f>
        <v/>
      </c>
      <c r="S363" s="35" t="str">
        <f>IF($K363=S$4&amp;"-"&amp;S$5,IF(COUNTIF($K$6:$K363,"="&amp;$K363)&gt;5,"",$H363),"")</f>
        <v/>
      </c>
      <c r="T363" s="34" t="str">
        <f>IF($K363=T$4&amp;"-"&amp;T$5,IF(COUNTIF($K$6:$K363,"="&amp;$K363)&gt;5,"",$H363),"")</f>
        <v/>
      </c>
      <c r="U363" s="35" t="str">
        <f>IF($K363=U$4&amp;"-"&amp;U$5,IF(COUNTIF($K$6:$K363,"="&amp;$K363)&gt;5,"",$H363),"")</f>
        <v/>
      </c>
      <c r="V363" s="34" t="str">
        <f>IF($K363=V$4&amp;"-"&amp;V$5,IF(COUNTIF($K$6:$K363,"="&amp;$K363)&gt;5,"",$H363),"")</f>
        <v/>
      </c>
      <c r="W363" s="35" t="str">
        <f>IF($K363=W$4&amp;"-"&amp;W$5,IF(COUNTIF($K$6:$K363,"="&amp;$K363)&gt;5,"",$H363),"")</f>
        <v/>
      </c>
      <c r="X363" s="34" t="str">
        <f>IF($K363=X$4&amp;"-"&amp;X$5,IF(COUNTIF($K$6:$K363,"="&amp;$K363)&gt;5,"",$H363),"")</f>
        <v/>
      </c>
      <c r="Y363" s="35" t="str">
        <f>IF($K363=Y$4&amp;"-"&amp;Y$5,IF(COUNTIF($K$6:$K363,"="&amp;$K363)&gt;5,"",$H363),"")</f>
        <v/>
      </c>
      <c r="Z363" s="34" t="str">
        <f>IF($K363=Z$4&amp;"-"&amp;Z$5,IF(COUNTIF($K$6:$K363,"="&amp;$K363)&gt;5,"",$H363),"")</f>
        <v/>
      </c>
      <c r="AA363" s="33" t="str">
        <f>IF($K363=AA$4&amp;"-"&amp;AA$5,IF(COUNTIF($K$6:$K363,"="&amp;$K363)&gt;5,"",$H363),"")</f>
        <v/>
      </c>
      <c r="AB363" s="32" t="str">
        <f>IF($K363=AB$4&amp;"-"&amp;AB$5,IF(COUNTIF($K$6:$K363,"="&amp;$K363)&gt;5,"",$J363),"")</f>
        <v/>
      </c>
      <c r="AC363" s="35" t="str">
        <f>IF($K363=AC$4&amp;"-"&amp;AC$5,IF(COUNTIF($K$6:$K363,"="&amp;$K363)&gt;5,"",$J363),"")</f>
        <v/>
      </c>
      <c r="AD363" s="34" t="str">
        <f>IF($K363=AD$4&amp;"-"&amp;AD$5,IF(COUNTIF($K$6:$K363,"="&amp;$K363)&gt;5,"",$J363),"")</f>
        <v/>
      </c>
      <c r="AE363" s="35" t="str">
        <f>IF($K363=AE$4&amp;"-"&amp;AE$5,IF(COUNTIF($K$6:$K363,"="&amp;$K363)&gt;5,"",$J363),"")</f>
        <v/>
      </c>
      <c r="AF363" s="34" t="str">
        <f>IF($K363=AF$4&amp;"-"&amp;AF$5,IF(COUNTIF($K$6:$K363,"="&amp;$K363)&gt;5,"",$J363),"")</f>
        <v/>
      </c>
      <c r="AG363" s="35" t="str">
        <f>IF($K363=AG$4&amp;"-"&amp;AG$5,IF(COUNTIF($K$6:$K363,"="&amp;$K363)&gt;5,"",$J363),"")</f>
        <v/>
      </c>
      <c r="AH363" s="34" t="str">
        <f>IF($K363=AH$4&amp;"-"&amp;AH$5,IF(COUNTIF($K$6:$K363,"="&amp;$K363)&gt;5,"",$J363),"")</f>
        <v/>
      </c>
      <c r="AI363" s="35" t="str">
        <f>IF($K363=AI$4&amp;"-"&amp;AI$5,IF(COUNTIF($K$6:$K363,"="&amp;$K363)&gt;5,"",$J363),"")</f>
        <v/>
      </c>
      <c r="AJ363" s="34" t="str">
        <f>IF($K363=AJ$4&amp;"-"&amp;AJ$5,IF(COUNTIF($K$6:$K363,"="&amp;$K363)&gt;5,"",$J363),"")</f>
        <v/>
      </c>
      <c r="AK363" s="35" t="str">
        <f>IF($K363=AK$4&amp;"-"&amp;AK$5,IF(COUNTIF($K$6:$K363,"="&amp;$K363)&gt;5,"",$J363),"")</f>
        <v/>
      </c>
      <c r="AL363" s="34" t="str">
        <f>IF($K363=AL$4&amp;"-"&amp;AL$5,IF(COUNTIF($K$6:$K363,"="&amp;$K363)&gt;5,"",$J363),"")</f>
        <v/>
      </c>
      <c r="AM363" s="33" t="str">
        <f>IF($K363=AM$4&amp;"-"&amp;AM$5,IF(COUNTIF($K$6:$K363,"="&amp;$K363)&gt;5,"",$J363),"")</f>
        <v/>
      </c>
      <c r="AO363" s="12"/>
      <c r="AP363" s="12"/>
      <c r="AQ363" s="18"/>
      <c r="AR363" s="12"/>
      <c r="AS363" s="16"/>
      <c r="AT363" s="12"/>
      <c r="AU363" s="12"/>
      <c r="AV363" s="12"/>
      <c r="AW363" s="12"/>
      <c r="AX363" s="12"/>
    </row>
    <row r="364" spans="1:50" hidden="1" x14ac:dyDescent="0.25">
      <c r="A364" s="26">
        <v>359</v>
      </c>
      <c r="B364" s="51">
        <v>330</v>
      </c>
      <c r="C364" s="10" t="s">
        <v>604</v>
      </c>
      <c r="D364" s="3" t="s">
        <v>84</v>
      </c>
      <c r="E364" s="4" t="s">
        <v>5</v>
      </c>
      <c r="F364" s="55" t="b">
        <v>1</v>
      </c>
      <c r="G364" s="4" t="s">
        <v>13</v>
      </c>
      <c r="H364" s="4">
        <f>COUNTIF(G$6:G364,G364)</f>
        <v>138</v>
      </c>
      <c r="I364" s="53" t="str">
        <f t="shared" si="12"/>
        <v>F</v>
      </c>
      <c r="J364" s="53">
        <f>IF(I364="","",COUNTIF(I$6:I364,I364))</f>
        <v>129</v>
      </c>
      <c r="K364" s="29" t="str">
        <f t="shared" si="13"/>
        <v>SS-F</v>
      </c>
      <c r="L364" s="32" t="str">
        <f>IF($K364=L$4&amp;"-"&amp;L$5,IF(COUNTIF($K$6:$K364,"="&amp;$K364)&gt;5,"",$H364),"")</f>
        <v/>
      </c>
      <c r="M364" s="35" t="str">
        <f>IF($K364=M$4&amp;"-"&amp;M$5,IF(COUNTIF($K$6:$K364,"="&amp;$K364)&gt;5,"",$H364),"")</f>
        <v/>
      </c>
      <c r="N364" s="34" t="str">
        <f>IF($K364=N$4&amp;"-"&amp;N$5,IF(COUNTIF($K$6:$K364,"="&amp;$K364)&gt;5,"",$H364),"")</f>
        <v/>
      </c>
      <c r="O364" s="35" t="str">
        <f>IF($K364=O$4&amp;"-"&amp;O$5,IF(COUNTIF($K$6:$K364,"="&amp;$K364)&gt;5,"",$H364),"")</f>
        <v/>
      </c>
      <c r="P364" s="34" t="str">
        <f>IF($K364=P$4&amp;"-"&amp;P$5,IF(COUNTIF($K$6:$K364,"="&amp;$K364)&gt;5,"",$H364),"")</f>
        <v/>
      </c>
      <c r="Q364" s="35" t="str">
        <f>IF($K364=Q$4&amp;"-"&amp;Q$5,IF(COUNTIF($K$6:$K364,"="&amp;$K364)&gt;5,"",$H364),"")</f>
        <v/>
      </c>
      <c r="R364" s="34" t="str">
        <f>IF($K364=R$4&amp;"-"&amp;R$5,IF(COUNTIF($K$6:$K364,"="&amp;$K364)&gt;5,"",$H364),"")</f>
        <v/>
      </c>
      <c r="S364" s="35" t="str">
        <f>IF($K364=S$4&amp;"-"&amp;S$5,IF(COUNTIF($K$6:$K364,"="&amp;$K364)&gt;5,"",$H364),"")</f>
        <v/>
      </c>
      <c r="T364" s="34" t="str">
        <f>IF($K364=T$4&amp;"-"&amp;T$5,IF(COUNTIF($K$6:$K364,"="&amp;$K364)&gt;5,"",$H364),"")</f>
        <v/>
      </c>
      <c r="U364" s="35" t="str">
        <f>IF($K364=U$4&amp;"-"&amp;U$5,IF(COUNTIF($K$6:$K364,"="&amp;$K364)&gt;5,"",$H364),"")</f>
        <v/>
      </c>
      <c r="V364" s="34" t="str">
        <f>IF($K364=V$4&amp;"-"&amp;V$5,IF(COUNTIF($K$6:$K364,"="&amp;$K364)&gt;5,"",$H364),"")</f>
        <v/>
      </c>
      <c r="W364" s="35" t="str">
        <f>IF($K364=W$4&amp;"-"&amp;W$5,IF(COUNTIF($K$6:$K364,"="&amp;$K364)&gt;5,"",$H364),"")</f>
        <v/>
      </c>
      <c r="X364" s="34" t="str">
        <f>IF($K364=X$4&amp;"-"&amp;X$5,IF(COUNTIF($K$6:$K364,"="&amp;$K364)&gt;5,"",$H364),"")</f>
        <v/>
      </c>
      <c r="Y364" s="35" t="str">
        <f>IF($K364=Y$4&amp;"-"&amp;Y$5,IF(COUNTIF($K$6:$K364,"="&amp;$K364)&gt;5,"",$H364),"")</f>
        <v/>
      </c>
      <c r="Z364" s="34" t="str">
        <f>IF($K364=Z$4&amp;"-"&amp;Z$5,IF(COUNTIF($K$6:$K364,"="&amp;$K364)&gt;5,"",$H364),"")</f>
        <v/>
      </c>
      <c r="AA364" s="33" t="str">
        <f>IF($K364=AA$4&amp;"-"&amp;AA$5,IF(COUNTIF($K$6:$K364,"="&amp;$K364)&gt;5,"",$H364),"")</f>
        <v/>
      </c>
      <c r="AB364" s="32" t="str">
        <f>IF($K364=AB$4&amp;"-"&amp;AB$5,IF(COUNTIF($K$6:$K364,"="&amp;$K364)&gt;5,"",$J364),"")</f>
        <v/>
      </c>
      <c r="AC364" s="35" t="str">
        <f>IF($K364=AC$4&amp;"-"&amp;AC$5,IF(COUNTIF($K$6:$K364,"="&amp;$K364)&gt;5,"",$J364),"")</f>
        <v/>
      </c>
      <c r="AD364" s="34" t="str">
        <f>IF($K364=AD$4&amp;"-"&amp;AD$5,IF(COUNTIF($K$6:$K364,"="&amp;$K364)&gt;5,"",$J364),"")</f>
        <v/>
      </c>
      <c r="AE364" s="35" t="str">
        <f>IF($K364=AE$4&amp;"-"&amp;AE$5,IF(COUNTIF($K$6:$K364,"="&amp;$K364)&gt;5,"",$J364),"")</f>
        <v/>
      </c>
      <c r="AF364" s="34" t="str">
        <f>IF($K364=AF$4&amp;"-"&amp;AF$5,IF(COUNTIF($K$6:$K364,"="&amp;$K364)&gt;5,"",$J364),"")</f>
        <v/>
      </c>
      <c r="AG364" s="35" t="str">
        <f>IF($K364=AG$4&amp;"-"&amp;AG$5,IF(COUNTIF($K$6:$K364,"="&amp;$K364)&gt;5,"",$J364),"")</f>
        <v/>
      </c>
      <c r="AH364" s="34" t="str">
        <f>IF($K364=AH$4&amp;"-"&amp;AH$5,IF(COUNTIF($K$6:$K364,"="&amp;$K364)&gt;5,"",$J364),"")</f>
        <v/>
      </c>
      <c r="AI364" s="35" t="str">
        <f>IF($K364=AI$4&amp;"-"&amp;AI$5,IF(COUNTIF($K$6:$K364,"="&amp;$K364)&gt;5,"",$J364),"")</f>
        <v/>
      </c>
      <c r="AJ364" s="34" t="str">
        <f>IF($K364=AJ$4&amp;"-"&amp;AJ$5,IF(COUNTIF($K$6:$K364,"="&amp;$K364)&gt;5,"",$J364),"")</f>
        <v/>
      </c>
      <c r="AK364" s="35" t="str">
        <f>IF($K364=AK$4&amp;"-"&amp;AK$5,IF(COUNTIF($K$6:$K364,"="&amp;$K364)&gt;5,"",$J364),"")</f>
        <v/>
      </c>
      <c r="AL364" s="34" t="str">
        <f>IF($K364=AL$4&amp;"-"&amp;AL$5,IF(COUNTIF($K$6:$K364,"="&amp;$K364)&gt;5,"",$J364),"")</f>
        <v/>
      </c>
      <c r="AM364" s="33" t="str">
        <f>IF($K364=AM$4&amp;"-"&amp;AM$5,IF(COUNTIF($K$6:$K364,"="&amp;$K364)&gt;5,"",$J364),"")</f>
        <v/>
      </c>
      <c r="AO364" s="12"/>
      <c r="AP364" s="12"/>
      <c r="AQ364" s="18"/>
      <c r="AR364" s="12"/>
      <c r="AS364" s="16"/>
      <c r="AT364" s="12"/>
      <c r="AU364" s="12"/>
      <c r="AV364" s="12"/>
      <c r="AW364" s="12"/>
      <c r="AX364" s="12"/>
    </row>
    <row r="365" spans="1:50" hidden="1" x14ac:dyDescent="0.25">
      <c r="A365" s="26">
        <v>360</v>
      </c>
      <c r="B365" s="51">
        <v>331</v>
      </c>
      <c r="C365" s="10" t="s">
        <v>466</v>
      </c>
      <c r="D365" s="3" t="s">
        <v>233</v>
      </c>
      <c r="E365" s="4" t="s">
        <v>5</v>
      </c>
      <c r="F365" s="55" t="b">
        <v>1</v>
      </c>
      <c r="G365" s="4" t="s">
        <v>13</v>
      </c>
      <c r="H365" s="4">
        <f>COUNTIF(G$6:G365,G365)</f>
        <v>139</v>
      </c>
      <c r="I365" s="53" t="str">
        <f t="shared" si="12"/>
        <v>F</v>
      </c>
      <c r="J365" s="53">
        <f>IF(I365="","",COUNTIF(I$6:I365,I365))</f>
        <v>130</v>
      </c>
      <c r="K365" s="29" t="str">
        <f t="shared" si="13"/>
        <v>SS-F</v>
      </c>
      <c r="L365" s="32" t="str">
        <f>IF($K365=L$4&amp;"-"&amp;L$5,IF(COUNTIF($K$6:$K365,"="&amp;$K365)&gt;5,"",$H365),"")</f>
        <v/>
      </c>
      <c r="M365" s="35" t="str">
        <f>IF($K365=M$4&amp;"-"&amp;M$5,IF(COUNTIF($K$6:$K365,"="&amp;$K365)&gt;5,"",$H365),"")</f>
        <v/>
      </c>
      <c r="N365" s="34" t="str">
        <f>IF($K365=N$4&amp;"-"&amp;N$5,IF(COUNTIF($K$6:$K365,"="&amp;$K365)&gt;5,"",$H365),"")</f>
        <v/>
      </c>
      <c r="O365" s="35" t="str">
        <f>IF($K365=O$4&amp;"-"&amp;O$5,IF(COUNTIF($K$6:$K365,"="&amp;$K365)&gt;5,"",$H365),"")</f>
        <v/>
      </c>
      <c r="P365" s="34" t="str">
        <f>IF($K365=P$4&amp;"-"&amp;P$5,IF(COUNTIF($K$6:$K365,"="&amp;$K365)&gt;5,"",$H365),"")</f>
        <v/>
      </c>
      <c r="Q365" s="35" t="str">
        <f>IF($K365=Q$4&amp;"-"&amp;Q$5,IF(COUNTIF($K$6:$K365,"="&amp;$K365)&gt;5,"",$H365),"")</f>
        <v/>
      </c>
      <c r="R365" s="34" t="str">
        <f>IF($K365=R$4&amp;"-"&amp;R$5,IF(COUNTIF($K$6:$K365,"="&amp;$K365)&gt;5,"",$H365),"")</f>
        <v/>
      </c>
      <c r="S365" s="35" t="str">
        <f>IF($K365=S$4&amp;"-"&amp;S$5,IF(COUNTIF($K$6:$K365,"="&amp;$K365)&gt;5,"",$H365),"")</f>
        <v/>
      </c>
      <c r="T365" s="34" t="str">
        <f>IF($K365=T$4&amp;"-"&amp;T$5,IF(COUNTIF($K$6:$K365,"="&amp;$K365)&gt;5,"",$H365),"")</f>
        <v/>
      </c>
      <c r="U365" s="35" t="str">
        <f>IF($K365=U$4&amp;"-"&amp;U$5,IF(COUNTIF($K$6:$K365,"="&amp;$K365)&gt;5,"",$H365),"")</f>
        <v/>
      </c>
      <c r="V365" s="34" t="str">
        <f>IF($K365=V$4&amp;"-"&amp;V$5,IF(COUNTIF($K$6:$K365,"="&amp;$K365)&gt;5,"",$H365),"")</f>
        <v/>
      </c>
      <c r="W365" s="35" t="str">
        <f>IF($K365=W$4&amp;"-"&amp;W$5,IF(COUNTIF($K$6:$K365,"="&amp;$K365)&gt;5,"",$H365),"")</f>
        <v/>
      </c>
      <c r="X365" s="34" t="str">
        <f>IF($K365=X$4&amp;"-"&amp;X$5,IF(COUNTIF($K$6:$K365,"="&amp;$K365)&gt;5,"",$H365),"")</f>
        <v/>
      </c>
      <c r="Y365" s="35" t="str">
        <f>IF($K365=Y$4&amp;"-"&amp;Y$5,IF(COUNTIF($K$6:$K365,"="&amp;$K365)&gt;5,"",$H365),"")</f>
        <v/>
      </c>
      <c r="Z365" s="34" t="str">
        <f>IF($K365=Z$4&amp;"-"&amp;Z$5,IF(COUNTIF($K$6:$K365,"="&amp;$K365)&gt;5,"",$H365),"")</f>
        <v/>
      </c>
      <c r="AA365" s="33" t="str">
        <f>IF($K365=AA$4&amp;"-"&amp;AA$5,IF(COUNTIF($K$6:$K365,"="&amp;$K365)&gt;5,"",$H365),"")</f>
        <v/>
      </c>
      <c r="AB365" s="32" t="str">
        <f>IF($K365=AB$4&amp;"-"&amp;AB$5,IF(COUNTIF($K$6:$K365,"="&amp;$K365)&gt;5,"",$J365),"")</f>
        <v/>
      </c>
      <c r="AC365" s="35" t="str">
        <f>IF($K365=AC$4&amp;"-"&amp;AC$5,IF(COUNTIF($K$6:$K365,"="&amp;$K365)&gt;5,"",$J365),"")</f>
        <v/>
      </c>
      <c r="AD365" s="34" t="str">
        <f>IF($K365=AD$4&amp;"-"&amp;AD$5,IF(COUNTIF($K$6:$K365,"="&amp;$K365)&gt;5,"",$J365),"")</f>
        <v/>
      </c>
      <c r="AE365" s="35" t="str">
        <f>IF($K365=AE$4&amp;"-"&amp;AE$5,IF(COUNTIF($K$6:$K365,"="&amp;$K365)&gt;5,"",$J365),"")</f>
        <v/>
      </c>
      <c r="AF365" s="34" t="str">
        <f>IF($K365=AF$4&amp;"-"&amp;AF$5,IF(COUNTIF($K$6:$K365,"="&amp;$K365)&gt;5,"",$J365),"")</f>
        <v/>
      </c>
      <c r="AG365" s="35" t="str">
        <f>IF($K365=AG$4&amp;"-"&amp;AG$5,IF(COUNTIF($K$6:$K365,"="&amp;$K365)&gt;5,"",$J365),"")</f>
        <v/>
      </c>
      <c r="AH365" s="34" t="str">
        <f>IF($K365=AH$4&amp;"-"&amp;AH$5,IF(COUNTIF($K$6:$K365,"="&amp;$K365)&gt;5,"",$J365),"")</f>
        <v/>
      </c>
      <c r="AI365" s="35" t="str">
        <f>IF($K365=AI$4&amp;"-"&amp;AI$5,IF(COUNTIF($K$6:$K365,"="&amp;$K365)&gt;5,"",$J365),"")</f>
        <v/>
      </c>
      <c r="AJ365" s="34" t="str">
        <f>IF($K365=AJ$4&amp;"-"&amp;AJ$5,IF(COUNTIF($K$6:$K365,"="&amp;$K365)&gt;5,"",$J365),"")</f>
        <v/>
      </c>
      <c r="AK365" s="35" t="str">
        <f>IF($K365=AK$4&amp;"-"&amp;AK$5,IF(COUNTIF($K$6:$K365,"="&amp;$K365)&gt;5,"",$J365),"")</f>
        <v/>
      </c>
      <c r="AL365" s="34" t="str">
        <f>IF($K365=AL$4&amp;"-"&amp;AL$5,IF(COUNTIF($K$6:$K365,"="&amp;$K365)&gt;5,"",$J365),"")</f>
        <v/>
      </c>
      <c r="AM365" s="33" t="str">
        <f>IF($K365=AM$4&amp;"-"&amp;AM$5,IF(COUNTIF($K$6:$K365,"="&amp;$K365)&gt;5,"",$J365),"")</f>
        <v/>
      </c>
      <c r="AO365" s="12"/>
      <c r="AP365" s="12"/>
      <c r="AQ365" s="18"/>
      <c r="AR365" s="12"/>
      <c r="AS365" s="16"/>
      <c r="AT365" s="12"/>
      <c r="AU365" s="12"/>
      <c r="AV365" s="12"/>
      <c r="AW365" s="12"/>
      <c r="AX365" s="12"/>
    </row>
    <row r="366" spans="1:50" hidden="1" x14ac:dyDescent="0.25">
      <c r="A366" s="26">
        <v>361</v>
      </c>
      <c r="B366" s="51" t="s">
        <v>695</v>
      </c>
      <c r="C366" s="10" t="s">
        <v>797</v>
      </c>
      <c r="D366" s="3" t="s">
        <v>658</v>
      </c>
      <c r="E366" s="4" t="s">
        <v>263</v>
      </c>
      <c r="F366" s="55" t="b">
        <v>0</v>
      </c>
      <c r="G366" s="4" t="s">
        <v>12</v>
      </c>
      <c r="H366" s="4">
        <f>COUNTIF(G$6:G366,G366)</f>
        <v>222</v>
      </c>
      <c r="I366" s="53" t="str">
        <f t="shared" si="12"/>
        <v/>
      </c>
      <c r="J366" s="53" t="str">
        <f>IF(I366="","",COUNTIF(I$6:I366,I366))</f>
        <v/>
      </c>
      <c r="K366" s="29" t="str">
        <f t="shared" si="13"/>
        <v>HI-M</v>
      </c>
      <c r="L366" s="32" t="str">
        <f>IF($K366=L$4&amp;"-"&amp;L$5,IF(COUNTIF($K$6:$K366,"="&amp;$K366)&gt;5,"",$H366),"")</f>
        <v/>
      </c>
      <c r="M366" s="35" t="str">
        <f>IF($K366=M$4&amp;"-"&amp;M$5,IF(COUNTIF($K$6:$K366,"="&amp;$K366)&gt;5,"",$H366),"")</f>
        <v/>
      </c>
      <c r="N366" s="34" t="str">
        <f>IF($K366=N$4&amp;"-"&amp;N$5,IF(COUNTIF($K$6:$K366,"="&amp;$K366)&gt;5,"",$H366),"")</f>
        <v/>
      </c>
      <c r="O366" s="35" t="str">
        <f>IF($K366=O$4&amp;"-"&amp;O$5,IF(COUNTIF($K$6:$K366,"="&amp;$K366)&gt;5,"",$H366),"")</f>
        <v/>
      </c>
      <c r="P366" s="34" t="str">
        <f>IF($K366=P$4&amp;"-"&amp;P$5,IF(COUNTIF($K$6:$K366,"="&amp;$K366)&gt;5,"",$H366),"")</f>
        <v/>
      </c>
      <c r="Q366" s="35" t="str">
        <f>IF($K366=Q$4&amp;"-"&amp;Q$5,IF(COUNTIF($K$6:$K366,"="&amp;$K366)&gt;5,"",$H366),"")</f>
        <v/>
      </c>
      <c r="R366" s="34" t="str">
        <f>IF($K366=R$4&amp;"-"&amp;R$5,IF(COUNTIF($K$6:$K366,"="&amp;$K366)&gt;5,"",$H366),"")</f>
        <v/>
      </c>
      <c r="S366" s="35" t="str">
        <f>IF($K366=S$4&amp;"-"&amp;S$5,IF(COUNTIF($K$6:$K366,"="&amp;$K366)&gt;5,"",$H366),"")</f>
        <v/>
      </c>
      <c r="T366" s="34" t="str">
        <f>IF($K366=T$4&amp;"-"&amp;T$5,IF(COUNTIF($K$6:$K366,"="&amp;$K366)&gt;5,"",$H366),"")</f>
        <v/>
      </c>
      <c r="U366" s="35" t="str">
        <f>IF($K366=U$4&amp;"-"&amp;U$5,IF(COUNTIF($K$6:$K366,"="&amp;$K366)&gt;5,"",$H366),"")</f>
        <v/>
      </c>
      <c r="V366" s="34" t="str">
        <f>IF($K366=V$4&amp;"-"&amp;V$5,IF(COUNTIF($K$6:$K366,"="&amp;$K366)&gt;5,"",$H366),"")</f>
        <v/>
      </c>
      <c r="W366" s="35" t="str">
        <f>IF($K366=W$4&amp;"-"&amp;W$5,IF(COUNTIF($K$6:$K366,"="&amp;$K366)&gt;5,"",$H366),"")</f>
        <v/>
      </c>
      <c r="X366" s="34" t="str">
        <f>IF($K366=X$4&amp;"-"&amp;X$5,IF(COUNTIF($K$6:$K366,"="&amp;$K366)&gt;5,"",$H366),"")</f>
        <v/>
      </c>
      <c r="Y366" s="35" t="str">
        <f>IF($K366=Y$4&amp;"-"&amp;Y$5,IF(COUNTIF($K$6:$K366,"="&amp;$K366)&gt;5,"",$H366),"")</f>
        <v/>
      </c>
      <c r="Z366" s="34" t="str">
        <f>IF($K366=Z$4&amp;"-"&amp;Z$5,IF(COUNTIF($K$6:$K366,"="&amp;$K366)&gt;5,"",$H366),"")</f>
        <v/>
      </c>
      <c r="AA366" s="33" t="str">
        <f>IF($K366=AA$4&amp;"-"&amp;AA$5,IF(COUNTIF($K$6:$K366,"="&amp;$K366)&gt;5,"",$H366),"")</f>
        <v/>
      </c>
      <c r="AB366" s="32" t="str">
        <f>IF($K366=AB$4&amp;"-"&amp;AB$5,IF(COUNTIF($K$6:$K366,"="&amp;$K366)&gt;5,"",$J366),"")</f>
        <v/>
      </c>
      <c r="AC366" s="35" t="str">
        <f>IF($K366=AC$4&amp;"-"&amp;AC$5,IF(COUNTIF($K$6:$K366,"="&amp;$K366)&gt;5,"",$J366),"")</f>
        <v/>
      </c>
      <c r="AD366" s="34" t="str">
        <f>IF($K366=AD$4&amp;"-"&amp;AD$5,IF(COUNTIF($K$6:$K366,"="&amp;$K366)&gt;5,"",$J366),"")</f>
        <v/>
      </c>
      <c r="AE366" s="35" t="str">
        <f>IF($K366=AE$4&amp;"-"&amp;AE$5,IF(COUNTIF($K$6:$K366,"="&amp;$K366)&gt;5,"",$J366),"")</f>
        <v/>
      </c>
      <c r="AF366" s="34" t="str">
        <f>IF($K366=AF$4&amp;"-"&amp;AF$5,IF(COUNTIF($K$6:$K366,"="&amp;$K366)&gt;5,"",$J366),"")</f>
        <v/>
      </c>
      <c r="AG366" s="35" t="str">
        <f>IF($K366=AG$4&amp;"-"&amp;AG$5,IF(COUNTIF($K$6:$K366,"="&amp;$K366)&gt;5,"",$J366),"")</f>
        <v/>
      </c>
      <c r="AH366" s="34" t="str">
        <f>IF($K366=AH$4&amp;"-"&amp;AH$5,IF(COUNTIF($K$6:$K366,"="&amp;$K366)&gt;5,"",$J366),"")</f>
        <v/>
      </c>
      <c r="AI366" s="35" t="str">
        <f>IF($K366=AI$4&amp;"-"&amp;AI$5,IF(COUNTIF($K$6:$K366,"="&amp;$K366)&gt;5,"",$J366),"")</f>
        <v/>
      </c>
      <c r="AJ366" s="34" t="str">
        <f>IF($K366=AJ$4&amp;"-"&amp;AJ$5,IF(COUNTIF($K$6:$K366,"="&amp;$K366)&gt;5,"",$J366),"")</f>
        <v/>
      </c>
      <c r="AK366" s="35" t="str">
        <f>IF($K366=AK$4&amp;"-"&amp;AK$5,IF(COUNTIF($K$6:$K366,"="&amp;$K366)&gt;5,"",$J366),"")</f>
        <v/>
      </c>
      <c r="AL366" s="34" t="str">
        <f>IF($K366=AL$4&amp;"-"&amp;AL$5,IF(COUNTIF($K$6:$K366,"="&amp;$K366)&gt;5,"",$J366),"")</f>
        <v/>
      </c>
      <c r="AM366" s="33" t="str">
        <f>IF($K366=AM$4&amp;"-"&amp;AM$5,IF(COUNTIF($K$6:$K366,"="&amp;$K366)&gt;5,"",$J366),"")</f>
        <v/>
      </c>
      <c r="AO366" s="12"/>
      <c r="AP366" s="12"/>
      <c r="AQ366" s="18"/>
      <c r="AR366" s="12"/>
      <c r="AS366" s="16"/>
      <c r="AT366" s="12"/>
      <c r="AU366" s="12"/>
      <c r="AV366" s="12"/>
      <c r="AW366" s="12"/>
      <c r="AX366" s="12"/>
    </row>
    <row r="367" spans="1:50" x14ac:dyDescent="0.25">
      <c r="A367" s="26">
        <v>362</v>
      </c>
      <c r="B367" s="51">
        <v>332</v>
      </c>
      <c r="C367" s="10" t="s">
        <v>798</v>
      </c>
      <c r="D367" s="3" t="s">
        <v>174</v>
      </c>
      <c r="E367" s="4" t="s">
        <v>3</v>
      </c>
      <c r="F367" s="55" t="b">
        <v>1</v>
      </c>
      <c r="G367" s="4" t="s">
        <v>12</v>
      </c>
      <c r="H367" s="4">
        <f>COUNTIF(G$6:G367,G367)</f>
        <v>223</v>
      </c>
      <c r="I367" s="53" t="str">
        <f t="shared" si="12"/>
        <v>M</v>
      </c>
      <c r="J367" s="53">
        <f>IF(I367="","",COUNTIF(I$6:I367,I367))</f>
        <v>202</v>
      </c>
      <c r="K367" s="29" t="str">
        <f t="shared" si="13"/>
        <v>HRC-M</v>
      </c>
      <c r="L367" s="32" t="str">
        <f>IF($K367=L$4&amp;"-"&amp;L$5,IF(COUNTIF($K$6:$K367,"="&amp;$K367)&gt;5,"",$H367),"")</f>
        <v/>
      </c>
      <c r="M367" s="35" t="str">
        <f>IF($K367=M$4&amp;"-"&amp;M$5,IF(COUNTIF($K$6:$K367,"="&amp;$K367)&gt;5,"",$H367),"")</f>
        <v/>
      </c>
      <c r="N367" s="34" t="str">
        <f>IF($K367=N$4&amp;"-"&amp;N$5,IF(COUNTIF($K$6:$K367,"="&amp;$K367)&gt;5,"",$H367),"")</f>
        <v/>
      </c>
      <c r="O367" s="35" t="str">
        <f>IF($K367=O$4&amp;"-"&amp;O$5,IF(COUNTIF($K$6:$K367,"="&amp;$K367)&gt;5,"",$H367),"")</f>
        <v/>
      </c>
      <c r="P367" s="34" t="str">
        <f>IF($K367=P$4&amp;"-"&amp;P$5,IF(COUNTIF($K$6:$K367,"="&amp;$K367)&gt;5,"",$H367),"")</f>
        <v/>
      </c>
      <c r="Q367" s="35" t="str">
        <f>IF($K367=Q$4&amp;"-"&amp;Q$5,IF(COUNTIF($K$6:$K367,"="&amp;$K367)&gt;5,"",$H367),"")</f>
        <v/>
      </c>
      <c r="R367" s="34" t="str">
        <f>IF($K367=R$4&amp;"-"&amp;R$5,IF(COUNTIF($K$6:$K367,"="&amp;$K367)&gt;5,"",$H367),"")</f>
        <v/>
      </c>
      <c r="S367" s="35" t="str">
        <f>IF($K367=S$4&amp;"-"&amp;S$5,IF(COUNTIF($K$6:$K367,"="&amp;$K367)&gt;5,"",$H367),"")</f>
        <v/>
      </c>
      <c r="T367" s="34" t="str">
        <f>IF($K367=T$4&amp;"-"&amp;T$5,IF(COUNTIF($K$6:$K367,"="&amp;$K367)&gt;5,"",$H367),"")</f>
        <v/>
      </c>
      <c r="U367" s="35" t="str">
        <f>IF($K367=U$4&amp;"-"&amp;U$5,IF(COUNTIF($K$6:$K367,"="&amp;$K367)&gt;5,"",$H367),"")</f>
        <v/>
      </c>
      <c r="V367" s="34" t="str">
        <f>IF($K367=V$4&amp;"-"&amp;V$5,IF(COUNTIF($K$6:$K367,"="&amp;$K367)&gt;5,"",$H367),"")</f>
        <v/>
      </c>
      <c r="W367" s="35" t="str">
        <f>IF($K367=W$4&amp;"-"&amp;W$5,IF(COUNTIF($K$6:$K367,"="&amp;$K367)&gt;5,"",$H367),"")</f>
        <v/>
      </c>
      <c r="X367" s="34" t="str">
        <f>IF($K367=X$4&amp;"-"&amp;X$5,IF(COUNTIF($K$6:$K367,"="&amp;$K367)&gt;5,"",$H367),"")</f>
        <v/>
      </c>
      <c r="Y367" s="35" t="str">
        <f>IF($K367=Y$4&amp;"-"&amp;Y$5,IF(COUNTIF($K$6:$K367,"="&amp;$K367)&gt;5,"",$H367),"")</f>
        <v/>
      </c>
      <c r="Z367" s="34" t="str">
        <f>IF($K367=Z$4&amp;"-"&amp;Z$5,IF(COUNTIF($K$6:$K367,"="&amp;$K367)&gt;5,"",$H367),"")</f>
        <v/>
      </c>
      <c r="AA367" s="33" t="str">
        <f>IF($K367=AA$4&amp;"-"&amp;AA$5,IF(COUNTIF($K$6:$K367,"="&amp;$K367)&gt;5,"",$H367),"")</f>
        <v/>
      </c>
      <c r="AB367" s="32" t="str">
        <f>IF($K367=AB$4&amp;"-"&amp;AB$5,IF(COUNTIF($K$6:$K367,"="&amp;$K367)&gt;5,"",$J367),"")</f>
        <v/>
      </c>
      <c r="AC367" s="35" t="str">
        <f>IF($K367=AC$4&amp;"-"&amp;AC$5,IF(COUNTIF($K$6:$K367,"="&amp;$K367)&gt;5,"",$J367),"")</f>
        <v/>
      </c>
      <c r="AD367" s="34" t="str">
        <f>IF($K367=AD$4&amp;"-"&amp;AD$5,IF(COUNTIF($K$6:$K367,"="&amp;$K367)&gt;5,"",$J367),"")</f>
        <v/>
      </c>
      <c r="AE367" s="35" t="str">
        <f>IF($K367=AE$4&amp;"-"&amp;AE$5,IF(COUNTIF($K$6:$K367,"="&amp;$K367)&gt;5,"",$J367),"")</f>
        <v/>
      </c>
      <c r="AF367" s="34" t="str">
        <f>IF($K367=AF$4&amp;"-"&amp;AF$5,IF(COUNTIF($K$6:$K367,"="&amp;$K367)&gt;5,"",$J367),"")</f>
        <v/>
      </c>
      <c r="AG367" s="35" t="str">
        <f>IF($K367=AG$4&amp;"-"&amp;AG$5,IF(COUNTIF($K$6:$K367,"="&amp;$K367)&gt;5,"",$J367),"")</f>
        <v/>
      </c>
      <c r="AH367" s="34" t="str">
        <f>IF($K367=AH$4&amp;"-"&amp;AH$5,IF(COUNTIF($K$6:$K367,"="&amp;$K367)&gt;5,"",$J367),"")</f>
        <v/>
      </c>
      <c r="AI367" s="35" t="str">
        <f>IF($K367=AI$4&amp;"-"&amp;AI$5,IF(COUNTIF($K$6:$K367,"="&amp;$K367)&gt;5,"",$J367),"")</f>
        <v/>
      </c>
      <c r="AJ367" s="34" t="str">
        <f>IF($K367=AJ$4&amp;"-"&amp;AJ$5,IF(COUNTIF($K$6:$K367,"="&amp;$K367)&gt;5,"",$J367),"")</f>
        <v/>
      </c>
      <c r="AK367" s="35" t="str">
        <f>IF($K367=AK$4&amp;"-"&amp;AK$5,IF(COUNTIF($K$6:$K367,"="&amp;$K367)&gt;5,"",$J367),"")</f>
        <v/>
      </c>
      <c r="AL367" s="34" t="str">
        <f>IF($K367=AL$4&amp;"-"&amp;AL$5,IF(COUNTIF($K$6:$K367,"="&amp;$K367)&gt;5,"",$J367),"")</f>
        <v/>
      </c>
      <c r="AM367" s="33" t="str">
        <f>IF($K367=AM$4&amp;"-"&amp;AM$5,IF(COUNTIF($K$6:$K367,"="&amp;$K367)&gt;5,"",$J367),"")</f>
        <v/>
      </c>
      <c r="AO367" s="12"/>
      <c r="AP367" s="12"/>
      <c r="AQ367" s="18"/>
      <c r="AR367" s="12"/>
      <c r="AS367" s="16"/>
      <c r="AT367" s="12"/>
      <c r="AU367" s="12"/>
      <c r="AV367" s="12"/>
      <c r="AW367" s="12"/>
      <c r="AX367" s="12"/>
    </row>
    <row r="368" spans="1:50" hidden="1" x14ac:dyDescent="0.25">
      <c r="A368" s="26">
        <v>363</v>
      </c>
      <c r="B368" s="51">
        <v>333</v>
      </c>
      <c r="C368" s="10" t="s">
        <v>799</v>
      </c>
      <c r="D368" s="3" t="s">
        <v>159</v>
      </c>
      <c r="E368" s="4" t="s">
        <v>2</v>
      </c>
      <c r="F368" s="55" t="b">
        <v>1</v>
      </c>
      <c r="G368" s="4" t="s">
        <v>13</v>
      </c>
      <c r="H368" s="4">
        <f>COUNTIF(G$6:G368,G368)</f>
        <v>140</v>
      </c>
      <c r="I368" s="53" t="str">
        <f t="shared" si="12"/>
        <v>F</v>
      </c>
      <c r="J368" s="53">
        <f>IF(I368="","",COUNTIF(I$6:I368,I368))</f>
        <v>131</v>
      </c>
      <c r="K368" s="29" t="str">
        <f t="shared" si="13"/>
        <v>Ely-F</v>
      </c>
      <c r="L368" s="32" t="str">
        <f>IF($K368=L$4&amp;"-"&amp;L$5,IF(COUNTIF($K$6:$K368,"="&amp;$K368)&gt;5,"",$H368),"")</f>
        <v/>
      </c>
      <c r="M368" s="35" t="str">
        <f>IF($K368=M$4&amp;"-"&amp;M$5,IF(COUNTIF($K$6:$K368,"="&amp;$K368)&gt;5,"",$H368),"")</f>
        <v/>
      </c>
      <c r="N368" s="34" t="str">
        <f>IF($K368=N$4&amp;"-"&amp;N$5,IF(COUNTIF($K$6:$K368,"="&amp;$K368)&gt;5,"",$H368),"")</f>
        <v/>
      </c>
      <c r="O368" s="35" t="str">
        <f>IF($K368=O$4&amp;"-"&amp;O$5,IF(COUNTIF($K$6:$K368,"="&amp;$K368)&gt;5,"",$H368),"")</f>
        <v/>
      </c>
      <c r="P368" s="34" t="str">
        <f>IF($K368=P$4&amp;"-"&amp;P$5,IF(COUNTIF($K$6:$K368,"="&amp;$K368)&gt;5,"",$H368),"")</f>
        <v/>
      </c>
      <c r="Q368" s="35" t="str">
        <f>IF($K368=Q$4&amp;"-"&amp;Q$5,IF(COUNTIF($K$6:$K368,"="&amp;$K368)&gt;5,"",$H368),"")</f>
        <v/>
      </c>
      <c r="R368" s="34" t="str">
        <f>IF($K368=R$4&amp;"-"&amp;R$5,IF(COUNTIF($K$6:$K368,"="&amp;$K368)&gt;5,"",$H368),"")</f>
        <v/>
      </c>
      <c r="S368" s="35" t="str">
        <f>IF($K368=S$4&amp;"-"&amp;S$5,IF(COUNTIF($K$6:$K368,"="&amp;$K368)&gt;5,"",$H368),"")</f>
        <v/>
      </c>
      <c r="T368" s="34" t="str">
        <f>IF($K368=T$4&amp;"-"&amp;T$5,IF(COUNTIF($K$6:$K368,"="&amp;$K368)&gt;5,"",$H368),"")</f>
        <v/>
      </c>
      <c r="U368" s="35" t="str">
        <f>IF($K368=U$4&amp;"-"&amp;U$5,IF(COUNTIF($K$6:$K368,"="&amp;$K368)&gt;5,"",$H368),"")</f>
        <v/>
      </c>
      <c r="V368" s="34" t="str">
        <f>IF($K368=V$4&amp;"-"&amp;V$5,IF(COUNTIF($K$6:$K368,"="&amp;$K368)&gt;5,"",$H368),"")</f>
        <v/>
      </c>
      <c r="W368" s="35" t="str">
        <f>IF($K368=W$4&amp;"-"&amp;W$5,IF(COUNTIF($K$6:$K368,"="&amp;$K368)&gt;5,"",$H368),"")</f>
        <v/>
      </c>
      <c r="X368" s="34" t="str">
        <f>IF($K368=X$4&amp;"-"&amp;X$5,IF(COUNTIF($K$6:$K368,"="&amp;$K368)&gt;5,"",$H368),"")</f>
        <v/>
      </c>
      <c r="Y368" s="35" t="str">
        <f>IF($K368=Y$4&amp;"-"&amp;Y$5,IF(COUNTIF($K$6:$K368,"="&amp;$K368)&gt;5,"",$H368),"")</f>
        <v/>
      </c>
      <c r="Z368" s="34" t="str">
        <f>IF($K368=Z$4&amp;"-"&amp;Z$5,IF(COUNTIF($K$6:$K368,"="&amp;$K368)&gt;5,"",$H368),"")</f>
        <v/>
      </c>
      <c r="AA368" s="33" t="str">
        <f>IF($K368=AA$4&amp;"-"&amp;AA$5,IF(COUNTIF($K$6:$K368,"="&amp;$K368)&gt;5,"",$H368),"")</f>
        <v/>
      </c>
      <c r="AB368" s="32" t="str">
        <f>IF($K368=AB$4&amp;"-"&amp;AB$5,IF(COUNTIF($K$6:$K368,"="&amp;$K368)&gt;5,"",$J368),"")</f>
        <v/>
      </c>
      <c r="AC368" s="35" t="str">
        <f>IF($K368=AC$4&amp;"-"&amp;AC$5,IF(COUNTIF($K$6:$K368,"="&amp;$K368)&gt;5,"",$J368),"")</f>
        <v/>
      </c>
      <c r="AD368" s="34" t="str">
        <f>IF($K368=AD$4&amp;"-"&amp;AD$5,IF(COUNTIF($K$6:$K368,"="&amp;$K368)&gt;5,"",$J368),"")</f>
        <v/>
      </c>
      <c r="AE368" s="35" t="str">
        <f>IF($K368=AE$4&amp;"-"&amp;AE$5,IF(COUNTIF($K$6:$K368,"="&amp;$K368)&gt;5,"",$J368),"")</f>
        <v/>
      </c>
      <c r="AF368" s="34" t="str">
        <f>IF($K368=AF$4&amp;"-"&amp;AF$5,IF(COUNTIF($K$6:$K368,"="&amp;$K368)&gt;5,"",$J368),"")</f>
        <v/>
      </c>
      <c r="AG368" s="35" t="str">
        <f>IF($K368=AG$4&amp;"-"&amp;AG$5,IF(COUNTIF($K$6:$K368,"="&amp;$K368)&gt;5,"",$J368),"")</f>
        <v/>
      </c>
      <c r="AH368" s="34" t="str">
        <f>IF($K368=AH$4&amp;"-"&amp;AH$5,IF(COUNTIF($K$6:$K368,"="&amp;$K368)&gt;5,"",$J368),"")</f>
        <v/>
      </c>
      <c r="AI368" s="35" t="str">
        <f>IF($K368=AI$4&amp;"-"&amp;AI$5,IF(COUNTIF($K$6:$K368,"="&amp;$K368)&gt;5,"",$J368),"")</f>
        <v/>
      </c>
      <c r="AJ368" s="34" t="str">
        <f>IF($K368=AJ$4&amp;"-"&amp;AJ$5,IF(COUNTIF($K$6:$K368,"="&amp;$K368)&gt;5,"",$J368),"")</f>
        <v/>
      </c>
      <c r="AK368" s="35" t="str">
        <f>IF($K368=AK$4&amp;"-"&amp;AK$5,IF(COUNTIF($K$6:$K368,"="&amp;$K368)&gt;5,"",$J368),"")</f>
        <v/>
      </c>
      <c r="AL368" s="34" t="str">
        <f>IF($K368=AL$4&amp;"-"&amp;AL$5,IF(COUNTIF($K$6:$K368,"="&amp;$K368)&gt;5,"",$J368),"")</f>
        <v/>
      </c>
      <c r="AM368" s="33" t="str">
        <f>IF($K368=AM$4&amp;"-"&amp;AM$5,IF(COUNTIF($K$6:$K368,"="&amp;$K368)&gt;5,"",$J368),"")</f>
        <v/>
      </c>
      <c r="AO368" s="12"/>
      <c r="AP368" s="12"/>
      <c r="AQ368" s="18"/>
      <c r="AR368" s="12"/>
      <c r="AS368" s="16"/>
      <c r="AT368" s="12"/>
      <c r="AU368" s="12"/>
      <c r="AV368" s="12"/>
      <c r="AW368" s="12"/>
      <c r="AX368" s="12"/>
    </row>
    <row r="369" spans="1:50" x14ac:dyDescent="0.25">
      <c r="A369" s="26">
        <v>364</v>
      </c>
      <c r="B369" s="51">
        <v>334</v>
      </c>
      <c r="C369" s="10" t="s">
        <v>800</v>
      </c>
      <c r="D369" s="3" t="s">
        <v>689</v>
      </c>
      <c r="E369" s="4" t="s">
        <v>3</v>
      </c>
      <c r="F369" s="55" t="b">
        <v>1</v>
      </c>
      <c r="G369" s="4" t="s">
        <v>13</v>
      </c>
      <c r="H369" s="4">
        <f>COUNTIF(G$6:G369,G369)</f>
        <v>141</v>
      </c>
      <c r="I369" s="53" t="str">
        <f t="shared" si="12"/>
        <v>F</v>
      </c>
      <c r="J369" s="53">
        <f>IF(I369="","",COUNTIF(I$6:I369,I369))</f>
        <v>132</v>
      </c>
      <c r="K369" s="29" t="str">
        <f t="shared" si="13"/>
        <v>HRC-F</v>
      </c>
      <c r="L369" s="32" t="str">
        <f>IF($K369=L$4&amp;"-"&amp;L$5,IF(COUNTIF($K$6:$K369,"="&amp;$K369)&gt;5,"",$H369),"")</f>
        <v/>
      </c>
      <c r="M369" s="35" t="str">
        <f>IF($K369=M$4&amp;"-"&amp;M$5,IF(COUNTIF($K$6:$K369,"="&amp;$K369)&gt;5,"",$H369),"")</f>
        <v/>
      </c>
      <c r="N369" s="34" t="str">
        <f>IF($K369=N$4&amp;"-"&amp;N$5,IF(COUNTIF($K$6:$K369,"="&amp;$K369)&gt;5,"",$H369),"")</f>
        <v/>
      </c>
      <c r="O369" s="35" t="str">
        <f>IF($K369=O$4&amp;"-"&amp;O$5,IF(COUNTIF($K$6:$K369,"="&amp;$K369)&gt;5,"",$H369),"")</f>
        <v/>
      </c>
      <c r="P369" s="34" t="str">
        <f>IF($K369=P$4&amp;"-"&amp;P$5,IF(COUNTIF($K$6:$K369,"="&amp;$K369)&gt;5,"",$H369),"")</f>
        <v/>
      </c>
      <c r="Q369" s="35" t="str">
        <f>IF($K369=Q$4&amp;"-"&amp;Q$5,IF(COUNTIF($K$6:$K369,"="&amp;$K369)&gt;5,"",$H369),"")</f>
        <v/>
      </c>
      <c r="R369" s="34" t="str">
        <f>IF($K369=R$4&amp;"-"&amp;R$5,IF(COUNTIF($K$6:$K369,"="&amp;$K369)&gt;5,"",$H369),"")</f>
        <v/>
      </c>
      <c r="S369" s="35" t="str">
        <f>IF($K369=S$4&amp;"-"&amp;S$5,IF(COUNTIF($K$6:$K369,"="&amp;$K369)&gt;5,"",$H369),"")</f>
        <v/>
      </c>
      <c r="T369" s="34" t="str">
        <f>IF($K369=T$4&amp;"-"&amp;T$5,IF(COUNTIF($K$6:$K369,"="&amp;$K369)&gt;5,"",$H369),"")</f>
        <v/>
      </c>
      <c r="U369" s="35" t="str">
        <f>IF($K369=U$4&amp;"-"&amp;U$5,IF(COUNTIF($K$6:$K369,"="&amp;$K369)&gt;5,"",$H369),"")</f>
        <v/>
      </c>
      <c r="V369" s="34" t="str">
        <f>IF($K369=V$4&amp;"-"&amp;V$5,IF(COUNTIF($K$6:$K369,"="&amp;$K369)&gt;5,"",$H369),"")</f>
        <v/>
      </c>
      <c r="W369" s="35" t="str">
        <f>IF($K369=W$4&amp;"-"&amp;W$5,IF(COUNTIF($K$6:$K369,"="&amp;$K369)&gt;5,"",$H369),"")</f>
        <v/>
      </c>
      <c r="X369" s="34" t="str">
        <f>IF($K369=X$4&amp;"-"&amp;X$5,IF(COUNTIF($K$6:$K369,"="&amp;$K369)&gt;5,"",$H369),"")</f>
        <v/>
      </c>
      <c r="Y369" s="35" t="str">
        <f>IF($K369=Y$4&amp;"-"&amp;Y$5,IF(COUNTIF($K$6:$K369,"="&amp;$K369)&gt;5,"",$H369),"")</f>
        <v/>
      </c>
      <c r="Z369" s="34" t="str">
        <f>IF($K369=Z$4&amp;"-"&amp;Z$5,IF(COUNTIF($K$6:$K369,"="&amp;$K369)&gt;5,"",$H369),"")</f>
        <v/>
      </c>
      <c r="AA369" s="33" t="str">
        <f>IF($K369=AA$4&amp;"-"&amp;AA$5,IF(COUNTIF($K$6:$K369,"="&amp;$K369)&gt;5,"",$H369),"")</f>
        <v/>
      </c>
      <c r="AB369" s="32" t="str">
        <f>IF($K369=AB$4&amp;"-"&amp;AB$5,IF(COUNTIF($K$6:$K369,"="&amp;$K369)&gt;5,"",$J369),"")</f>
        <v/>
      </c>
      <c r="AC369" s="35" t="str">
        <f>IF($K369=AC$4&amp;"-"&amp;AC$5,IF(COUNTIF($K$6:$K369,"="&amp;$K369)&gt;5,"",$J369),"")</f>
        <v/>
      </c>
      <c r="AD369" s="34" t="str">
        <f>IF($K369=AD$4&amp;"-"&amp;AD$5,IF(COUNTIF($K$6:$K369,"="&amp;$K369)&gt;5,"",$J369),"")</f>
        <v/>
      </c>
      <c r="AE369" s="35" t="str">
        <f>IF($K369=AE$4&amp;"-"&amp;AE$5,IF(COUNTIF($K$6:$K369,"="&amp;$K369)&gt;5,"",$J369),"")</f>
        <v/>
      </c>
      <c r="AF369" s="34" t="str">
        <f>IF($K369=AF$4&amp;"-"&amp;AF$5,IF(COUNTIF($K$6:$K369,"="&amp;$K369)&gt;5,"",$J369),"")</f>
        <v/>
      </c>
      <c r="AG369" s="35" t="str">
        <f>IF($K369=AG$4&amp;"-"&amp;AG$5,IF(COUNTIF($K$6:$K369,"="&amp;$K369)&gt;5,"",$J369),"")</f>
        <v/>
      </c>
      <c r="AH369" s="34" t="str">
        <f>IF($K369=AH$4&amp;"-"&amp;AH$5,IF(COUNTIF($K$6:$K369,"="&amp;$K369)&gt;5,"",$J369),"")</f>
        <v/>
      </c>
      <c r="AI369" s="35" t="str">
        <f>IF($K369=AI$4&amp;"-"&amp;AI$5,IF(COUNTIF($K$6:$K369,"="&amp;$K369)&gt;5,"",$J369),"")</f>
        <v/>
      </c>
      <c r="AJ369" s="34" t="str">
        <f>IF($K369=AJ$4&amp;"-"&amp;AJ$5,IF(COUNTIF($K$6:$K369,"="&amp;$K369)&gt;5,"",$J369),"")</f>
        <v/>
      </c>
      <c r="AK369" s="35" t="str">
        <f>IF($K369=AK$4&amp;"-"&amp;AK$5,IF(COUNTIF($K$6:$K369,"="&amp;$K369)&gt;5,"",$J369),"")</f>
        <v/>
      </c>
      <c r="AL369" s="34" t="str">
        <f>IF($K369=AL$4&amp;"-"&amp;AL$5,IF(COUNTIF($K$6:$K369,"="&amp;$K369)&gt;5,"",$J369),"")</f>
        <v/>
      </c>
      <c r="AM369" s="33" t="str">
        <f>IF($K369=AM$4&amp;"-"&amp;AM$5,IF(COUNTIF($K$6:$K369,"="&amp;$K369)&gt;5,"",$J369),"")</f>
        <v/>
      </c>
      <c r="AO369" s="12"/>
      <c r="AP369" s="12"/>
      <c r="AQ369" s="18"/>
      <c r="AR369" s="12"/>
      <c r="AS369" s="16"/>
      <c r="AT369" s="12"/>
      <c r="AU369" s="12"/>
      <c r="AV369" s="12"/>
      <c r="AW369" s="12"/>
      <c r="AX369" s="12"/>
    </row>
    <row r="370" spans="1:50" x14ac:dyDescent="0.25">
      <c r="A370" s="26">
        <v>365</v>
      </c>
      <c r="B370" s="51">
        <v>335</v>
      </c>
      <c r="C370" s="10" t="s">
        <v>800</v>
      </c>
      <c r="D370" s="3" t="s">
        <v>249</v>
      </c>
      <c r="E370" s="4" t="s">
        <v>3</v>
      </c>
      <c r="F370" s="55" t="b">
        <v>1</v>
      </c>
      <c r="G370" s="4" t="s">
        <v>13</v>
      </c>
      <c r="H370" s="4">
        <f>COUNTIF(G$6:G370,G370)</f>
        <v>142</v>
      </c>
      <c r="I370" s="53" t="str">
        <f t="shared" si="12"/>
        <v>F</v>
      </c>
      <c r="J370" s="53">
        <f>IF(I370="","",COUNTIF(I$6:I370,I370))</f>
        <v>133</v>
      </c>
      <c r="K370" s="29" t="str">
        <f t="shared" si="13"/>
        <v>HRC-F</v>
      </c>
      <c r="L370" s="32" t="str">
        <f>IF($K370=L$4&amp;"-"&amp;L$5,IF(COUNTIF($K$6:$K370,"="&amp;$K370)&gt;5,"",$H370),"")</f>
        <v/>
      </c>
      <c r="M370" s="35" t="str">
        <f>IF($K370=M$4&amp;"-"&amp;M$5,IF(COUNTIF($K$6:$K370,"="&amp;$K370)&gt;5,"",$H370),"")</f>
        <v/>
      </c>
      <c r="N370" s="34" t="str">
        <f>IF($K370=N$4&amp;"-"&amp;N$5,IF(COUNTIF($K$6:$K370,"="&amp;$K370)&gt;5,"",$H370),"")</f>
        <v/>
      </c>
      <c r="O370" s="35" t="str">
        <f>IF($K370=O$4&amp;"-"&amp;O$5,IF(COUNTIF($K$6:$K370,"="&amp;$K370)&gt;5,"",$H370),"")</f>
        <v/>
      </c>
      <c r="P370" s="34" t="str">
        <f>IF($K370=P$4&amp;"-"&amp;P$5,IF(COUNTIF($K$6:$K370,"="&amp;$K370)&gt;5,"",$H370),"")</f>
        <v/>
      </c>
      <c r="Q370" s="35" t="str">
        <f>IF($K370=Q$4&amp;"-"&amp;Q$5,IF(COUNTIF($K$6:$K370,"="&amp;$K370)&gt;5,"",$H370),"")</f>
        <v/>
      </c>
      <c r="R370" s="34" t="str">
        <f>IF($K370=R$4&amp;"-"&amp;R$5,IF(COUNTIF($K$6:$K370,"="&amp;$K370)&gt;5,"",$H370),"")</f>
        <v/>
      </c>
      <c r="S370" s="35" t="str">
        <f>IF($K370=S$4&amp;"-"&amp;S$5,IF(COUNTIF($K$6:$K370,"="&amp;$K370)&gt;5,"",$H370),"")</f>
        <v/>
      </c>
      <c r="T370" s="34" t="str">
        <f>IF($K370=T$4&amp;"-"&amp;T$5,IF(COUNTIF($K$6:$K370,"="&amp;$K370)&gt;5,"",$H370),"")</f>
        <v/>
      </c>
      <c r="U370" s="35" t="str">
        <f>IF($K370=U$4&amp;"-"&amp;U$5,IF(COUNTIF($K$6:$K370,"="&amp;$K370)&gt;5,"",$H370),"")</f>
        <v/>
      </c>
      <c r="V370" s="34" t="str">
        <f>IF($K370=V$4&amp;"-"&amp;V$5,IF(COUNTIF($K$6:$K370,"="&amp;$K370)&gt;5,"",$H370),"")</f>
        <v/>
      </c>
      <c r="W370" s="35" t="str">
        <f>IF($K370=W$4&amp;"-"&amp;W$5,IF(COUNTIF($K$6:$K370,"="&amp;$K370)&gt;5,"",$H370),"")</f>
        <v/>
      </c>
      <c r="X370" s="34" t="str">
        <f>IF($K370=X$4&amp;"-"&amp;X$5,IF(COUNTIF($K$6:$K370,"="&amp;$K370)&gt;5,"",$H370),"")</f>
        <v/>
      </c>
      <c r="Y370" s="35" t="str">
        <f>IF($K370=Y$4&amp;"-"&amp;Y$5,IF(COUNTIF($K$6:$K370,"="&amp;$K370)&gt;5,"",$H370),"")</f>
        <v/>
      </c>
      <c r="Z370" s="34" t="str">
        <f>IF($K370=Z$4&amp;"-"&amp;Z$5,IF(COUNTIF($K$6:$K370,"="&amp;$K370)&gt;5,"",$H370),"")</f>
        <v/>
      </c>
      <c r="AA370" s="33" t="str">
        <f>IF($K370=AA$4&amp;"-"&amp;AA$5,IF(COUNTIF($K$6:$K370,"="&amp;$K370)&gt;5,"",$H370),"")</f>
        <v/>
      </c>
      <c r="AB370" s="32" t="str">
        <f>IF($K370=AB$4&amp;"-"&amp;AB$5,IF(COUNTIF($K$6:$K370,"="&amp;$K370)&gt;5,"",$J370),"")</f>
        <v/>
      </c>
      <c r="AC370" s="35" t="str">
        <f>IF($K370=AC$4&amp;"-"&amp;AC$5,IF(COUNTIF($K$6:$K370,"="&amp;$K370)&gt;5,"",$J370),"")</f>
        <v/>
      </c>
      <c r="AD370" s="34" t="str">
        <f>IF($K370=AD$4&amp;"-"&amp;AD$5,IF(COUNTIF($K$6:$K370,"="&amp;$K370)&gt;5,"",$J370),"")</f>
        <v/>
      </c>
      <c r="AE370" s="35" t="str">
        <f>IF($K370=AE$4&amp;"-"&amp;AE$5,IF(COUNTIF($K$6:$K370,"="&amp;$K370)&gt;5,"",$J370),"")</f>
        <v/>
      </c>
      <c r="AF370" s="34" t="str">
        <f>IF($K370=AF$4&amp;"-"&amp;AF$5,IF(COUNTIF($K$6:$K370,"="&amp;$K370)&gt;5,"",$J370),"")</f>
        <v/>
      </c>
      <c r="AG370" s="35" t="str">
        <f>IF($K370=AG$4&amp;"-"&amp;AG$5,IF(COUNTIF($K$6:$K370,"="&amp;$K370)&gt;5,"",$J370),"")</f>
        <v/>
      </c>
      <c r="AH370" s="34" t="str">
        <f>IF($K370=AH$4&amp;"-"&amp;AH$5,IF(COUNTIF($K$6:$K370,"="&amp;$K370)&gt;5,"",$J370),"")</f>
        <v/>
      </c>
      <c r="AI370" s="35" t="str">
        <f>IF($K370=AI$4&amp;"-"&amp;AI$5,IF(COUNTIF($K$6:$K370,"="&amp;$K370)&gt;5,"",$J370),"")</f>
        <v/>
      </c>
      <c r="AJ370" s="34" t="str">
        <f>IF($K370=AJ$4&amp;"-"&amp;AJ$5,IF(COUNTIF($K$6:$K370,"="&amp;$K370)&gt;5,"",$J370),"")</f>
        <v/>
      </c>
      <c r="AK370" s="35" t="str">
        <f>IF($K370=AK$4&amp;"-"&amp;AK$5,IF(COUNTIF($K$6:$K370,"="&amp;$K370)&gt;5,"",$J370),"")</f>
        <v/>
      </c>
      <c r="AL370" s="34" t="str">
        <f>IF($K370=AL$4&amp;"-"&amp;AL$5,IF(COUNTIF($K$6:$K370,"="&amp;$K370)&gt;5,"",$J370),"")</f>
        <v/>
      </c>
      <c r="AM370" s="33" t="str">
        <f>IF($K370=AM$4&amp;"-"&amp;AM$5,IF(COUNTIF($K$6:$K370,"="&amp;$K370)&gt;5,"",$J370),"")</f>
        <v/>
      </c>
      <c r="AO370" s="12"/>
      <c r="AP370" s="12"/>
      <c r="AQ370" s="18"/>
      <c r="AR370" s="12"/>
      <c r="AS370" s="16"/>
      <c r="AT370" s="12"/>
      <c r="AU370" s="12"/>
      <c r="AV370" s="12"/>
      <c r="AW370" s="12"/>
      <c r="AX370" s="12"/>
    </row>
    <row r="371" spans="1:50" hidden="1" x14ac:dyDescent="0.25">
      <c r="A371" s="26">
        <v>366</v>
      </c>
      <c r="B371" s="51">
        <v>336</v>
      </c>
      <c r="C371" s="10" t="s">
        <v>801</v>
      </c>
      <c r="D371" s="3" t="s">
        <v>298</v>
      </c>
      <c r="E371" s="4" t="s">
        <v>2</v>
      </c>
      <c r="F371" s="55" t="b">
        <v>1</v>
      </c>
      <c r="G371" s="4" t="s">
        <v>13</v>
      </c>
      <c r="H371" s="4">
        <f>COUNTIF(G$6:G371,G371)</f>
        <v>143</v>
      </c>
      <c r="I371" s="53" t="str">
        <f t="shared" si="12"/>
        <v>F</v>
      </c>
      <c r="J371" s="53">
        <f>IF(I371="","",COUNTIF(I$6:I371,I371))</f>
        <v>134</v>
      </c>
      <c r="K371" s="29" t="str">
        <f t="shared" si="13"/>
        <v>Ely-F</v>
      </c>
      <c r="L371" s="32" t="str">
        <f>IF($K371=L$4&amp;"-"&amp;L$5,IF(COUNTIF($K$6:$K371,"="&amp;$K371)&gt;5,"",$H371),"")</f>
        <v/>
      </c>
      <c r="M371" s="35" t="str">
        <f>IF($K371=M$4&amp;"-"&amp;M$5,IF(COUNTIF($K$6:$K371,"="&amp;$K371)&gt;5,"",$H371),"")</f>
        <v/>
      </c>
      <c r="N371" s="34" t="str">
        <f>IF($K371=N$4&amp;"-"&amp;N$5,IF(COUNTIF($K$6:$K371,"="&amp;$K371)&gt;5,"",$H371),"")</f>
        <v/>
      </c>
      <c r="O371" s="35" t="str">
        <f>IF($K371=O$4&amp;"-"&amp;O$5,IF(COUNTIF($K$6:$K371,"="&amp;$K371)&gt;5,"",$H371),"")</f>
        <v/>
      </c>
      <c r="P371" s="34" t="str">
        <f>IF($K371=P$4&amp;"-"&amp;P$5,IF(COUNTIF($K$6:$K371,"="&amp;$K371)&gt;5,"",$H371),"")</f>
        <v/>
      </c>
      <c r="Q371" s="35" t="str">
        <f>IF($K371=Q$4&amp;"-"&amp;Q$5,IF(COUNTIF($K$6:$K371,"="&amp;$K371)&gt;5,"",$H371),"")</f>
        <v/>
      </c>
      <c r="R371" s="34" t="str">
        <f>IF($K371=R$4&amp;"-"&amp;R$5,IF(COUNTIF($K$6:$K371,"="&amp;$K371)&gt;5,"",$H371),"")</f>
        <v/>
      </c>
      <c r="S371" s="35" t="str">
        <f>IF($K371=S$4&amp;"-"&amp;S$5,IF(COUNTIF($K$6:$K371,"="&amp;$K371)&gt;5,"",$H371),"")</f>
        <v/>
      </c>
      <c r="T371" s="34" t="str">
        <f>IF($K371=T$4&amp;"-"&amp;T$5,IF(COUNTIF($K$6:$K371,"="&amp;$K371)&gt;5,"",$H371),"")</f>
        <v/>
      </c>
      <c r="U371" s="35" t="str">
        <f>IF($K371=U$4&amp;"-"&amp;U$5,IF(COUNTIF($K$6:$K371,"="&amp;$K371)&gt;5,"",$H371),"")</f>
        <v/>
      </c>
      <c r="V371" s="34" t="str">
        <f>IF($K371=V$4&amp;"-"&amp;V$5,IF(COUNTIF($K$6:$K371,"="&amp;$K371)&gt;5,"",$H371),"")</f>
        <v/>
      </c>
      <c r="W371" s="35" t="str">
        <f>IF($K371=W$4&amp;"-"&amp;W$5,IF(COUNTIF($K$6:$K371,"="&amp;$K371)&gt;5,"",$H371),"")</f>
        <v/>
      </c>
      <c r="X371" s="34" t="str">
        <f>IF($K371=X$4&amp;"-"&amp;X$5,IF(COUNTIF($K$6:$K371,"="&amp;$K371)&gt;5,"",$H371),"")</f>
        <v/>
      </c>
      <c r="Y371" s="35" t="str">
        <f>IF($K371=Y$4&amp;"-"&amp;Y$5,IF(COUNTIF($K$6:$K371,"="&amp;$K371)&gt;5,"",$H371),"")</f>
        <v/>
      </c>
      <c r="Z371" s="34" t="str">
        <f>IF($K371=Z$4&amp;"-"&amp;Z$5,IF(COUNTIF($K$6:$K371,"="&amp;$K371)&gt;5,"",$H371),"")</f>
        <v/>
      </c>
      <c r="AA371" s="33" t="str">
        <f>IF($K371=AA$4&amp;"-"&amp;AA$5,IF(COUNTIF($K$6:$K371,"="&amp;$K371)&gt;5,"",$H371),"")</f>
        <v/>
      </c>
      <c r="AB371" s="32" t="str">
        <f>IF($K371=AB$4&amp;"-"&amp;AB$5,IF(COUNTIF($K$6:$K371,"="&amp;$K371)&gt;5,"",$J371),"")</f>
        <v/>
      </c>
      <c r="AC371" s="35" t="str">
        <f>IF($K371=AC$4&amp;"-"&amp;AC$5,IF(COUNTIF($K$6:$K371,"="&amp;$K371)&gt;5,"",$J371),"")</f>
        <v/>
      </c>
      <c r="AD371" s="34" t="str">
        <f>IF($K371=AD$4&amp;"-"&amp;AD$5,IF(COUNTIF($K$6:$K371,"="&amp;$K371)&gt;5,"",$J371),"")</f>
        <v/>
      </c>
      <c r="AE371" s="35" t="str">
        <f>IF($K371=AE$4&amp;"-"&amp;AE$5,IF(COUNTIF($K$6:$K371,"="&amp;$K371)&gt;5,"",$J371),"")</f>
        <v/>
      </c>
      <c r="AF371" s="34" t="str">
        <f>IF($K371=AF$4&amp;"-"&amp;AF$5,IF(COUNTIF($K$6:$K371,"="&amp;$K371)&gt;5,"",$J371),"")</f>
        <v/>
      </c>
      <c r="AG371" s="35" t="str">
        <f>IF($K371=AG$4&amp;"-"&amp;AG$5,IF(COUNTIF($K$6:$K371,"="&amp;$K371)&gt;5,"",$J371),"")</f>
        <v/>
      </c>
      <c r="AH371" s="34" t="str">
        <f>IF($K371=AH$4&amp;"-"&amp;AH$5,IF(COUNTIF($K$6:$K371,"="&amp;$K371)&gt;5,"",$J371),"")</f>
        <v/>
      </c>
      <c r="AI371" s="35" t="str">
        <f>IF($K371=AI$4&amp;"-"&amp;AI$5,IF(COUNTIF($K$6:$K371,"="&amp;$K371)&gt;5,"",$J371),"")</f>
        <v/>
      </c>
      <c r="AJ371" s="34" t="str">
        <f>IF($K371=AJ$4&amp;"-"&amp;AJ$5,IF(COUNTIF($K$6:$K371,"="&amp;$K371)&gt;5,"",$J371),"")</f>
        <v/>
      </c>
      <c r="AK371" s="35" t="str">
        <f>IF($K371=AK$4&amp;"-"&amp;AK$5,IF(COUNTIF($K$6:$K371,"="&amp;$K371)&gt;5,"",$J371),"")</f>
        <v/>
      </c>
      <c r="AL371" s="34" t="str">
        <f>IF($K371=AL$4&amp;"-"&amp;AL$5,IF(COUNTIF($K$6:$K371,"="&amp;$K371)&gt;5,"",$J371),"")</f>
        <v/>
      </c>
      <c r="AM371" s="33" t="str">
        <f>IF($K371=AM$4&amp;"-"&amp;AM$5,IF(COUNTIF($K$6:$K371,"="&amp;$K371)&gt;5,"",$J371),"")</f>
        <v/>
      </c>
      <c r="AO371" s="12"/>
      <c r="AP371" s="12"/>
      <c r="AQ371" s="18"/>
      <c r="AR371" s="12"/>
      <c r="AS371" s="16"/>
      <c r="AT371" s="12"/>
      <c r="AU371" s="12"/>
      <c r="AV371" s="12"/>
      <c r="AW371" s="12"/>
      <c r="AX371" s="12"/>
    </row>
    <row r="372" spans="1:50" x14ac:dyDescent="0.25">
      <c r="A372" s="26">
        <v>367</v>
      </c>
      <c r="B372" s="51">
        <v>337</v>
      </c>
      <c r="C372" s="10" t="s">
        <v>802</v>
      </c>
      <c r="D372" s="3" t="s">
        <v>162</v>
      </c>
      <c r="E372" s="4" t="s">
        <v>3</v>
      </c>
      <c r="F372" s="55" t="b">
        <v>1</v>
      </c>
      <c r="G372" s="4" t="s">
        <v>13</v>
      </c>
      <c r="H372" s="4">
        <f>COUNTIF(G$6:G372,G372)</f>
        <v>144</v>
      </c>
      <c r="I372" s="53" t="str">
        <f t="shared" si="12"/>
        <v>F</v>
      </c>
      <c r="J372" s="53">
        <f>IF(I372="","",COUNTIF(I$6:I372,I372))</f>
        <v>135</v>
      </c>
      <c r="K372" s="29" t="str">
        <f t="shared" si="13"/>
        <v>HRC-F</v>
      </c>
      <c r="L372" s="32" t="str">
        <f>IF($K372=L$4&amp;"-"&amp;L$5,IF(COUNTIF($K$6:$K372,"="&amp;$K372)&gt;5,"",$H372),"")</f>
        <v/>
      </c>
      <c r="M372" s="35" t="str">
        <f>IF($K372=M$4&amp;"-"&amp;M$5,IF(COUNTIF($K$6:$K372,"="&amp;$K372)&gt;5,"",$H372),"")</f>
        <v/>
      </c>
      <c r="N372" s="34" t="str">
        <f>IF($K372=N$4&amp;"-"&amp;N$5,IF(COUNTIF($K$6:$K372,"="&amp;$K372)&gt;5,"",$H372),"")</f>
        <v/>
      </c>
      <c r="O372" s="35" t="str">
        <f>IF($K372=O$4&amp;"-"&amp;O$5,IF(COUNTIF($K$6:$K372,"="&amp;$K372)&gt;5,"",$H372),"")</f>
        <v/>
      </c>
      <c r="P372" s="34" t="str">
        <f>IF($K372=P$4&amp;"-"&amp;P$5,IF(COUNTIF($K$6:$K372,"="&amp;$K372)&gt;5,"",$H372),"")</f>
        <v/>
      </c>
      <c r="Q372" s="35" t="str">
        <f>IF($K372=Q$4&amp;"-"&amp;Q$5,IF(COUNTIF($K$6:$K372,"="&amp;$K372)&gt;5,"",$H372),"")</f>
        <v/>
      </c>
      <c r="R372" s="34" t="str">
        <f>IF($K372=R$4&amp;"-"&amp;R$5,IF(COUNTIF($K$6:$K372,"="&amp;$K372)&gt;5,"",$H372),"")</f>
        <v/>
      </c>
      <c r="S372" s="35" t="str">
        <f>IF($K372=S$4&amp;"-"&amp;S$5,IF(COUNTIF($K$6:$K372,"="&amp;$K372)&gt;5,"",$H372),"")</f>
        <v/>
      </c>
      <c r="T372" s="34" t="str">
        <f>IF($K372=T$4&amp;"-"&amp;T$5,IF(COUNTIF($K$6:$K372,"="&amp;$K372)&gt;5,"",$H372),"")</f>
        <v/>
      </c>
      <c r="U372" s="35" t="str">
        <f>IF($K372=U$4&amp;"-"&amp;U$5,IF(COUNTIF($K$6:$K372,"="&amp;$K372)&gt;5,"",$H372),"")</f>
        <v/>
      </c>
      <c r="V372" s="34" t="str">
        <f>IF($K372=V$4&amp;"-"&amp;V$5,IF(COUNTIF($K$6:$K372,"="&amp;$K372)&gt;5,"",$H372),"")</f>
        <v/>
      </c>
      <c r="W372" s="35" t="str">
        <f>IF($K372=W$4&amp;"-"&amp;W$5,IF(COUNTIF($K$6:$K372,"="&amp;$K372)&gt;5,"",$H372),"")</f>
        <v/>
      </c>
      <c r="X372" s="34" t="str">
        <f>IF($K372=X$4&amp;"-"&amp;X$5,IF(COUNTIF($K$6:$K372,"="&amp;$K372)&gt;5,"",$H372),"")</f>
        <v/>
      </c>
      <c r="Y372" s="35" t="str">
        <f>IF($K372=Y$4&amp;"-"&amp;Y$5,IF(COUNTIF($K$6:$K372,"="&amp;$K372)&gt;5,"",$H372),"")</f>
        <v/>
      </c>
      <c r="Z372" s="34" t="str">
        <f>IF($K372=Z$4&amp;"-"&amp;Z$5,IF(COUNTIF($K$6:$K372,"="&amp;$K372)&gt;5,"",$H372),"")</f>
        <v/>
      </c>
      <c r="AA372" s="33" t="str">
        <f>IF($K372=AA$4&amp;"-"&amp;AA$5,IF(COUNTIF($K$6:$K372,"="&amp;$K372)&gt;5,"",$H372),"")</f>
        <v/>
      </c>
      <c r="AB372" s="32" t="str">
        <f>IF($K372=AB$4&amp;"-"&amp;AB$5,IF(COUNTIF($K$6:$K372,"="&amp;$K372)&gt;5,"",$J372),"")</f>
        <v/>
      </c>
      <c r="AC372" s="35" t="str">
        <f>IF($K372=AC$4&amp;"-"&amp;AC$5,IF(COUNTIF($K$6:$K372,"="&amp;$K372)&gt;5,"",$J372),"")</f>
        <v/>
      </c>
      <c r="AD372" s="34" t="str">
        <f>IF($K372=AD$4&amp;"-"&amp;AD$5,IF(COUNTIF($K$6:$K372,"="&amp;$K372)&gt;5,"",$J372),"")</f>
        <v/>
      </c>
      <c r="AE372" s="35" t="str">
        <f>IF($K372=AE$4&amp;"-"&amp;AE$5,IF(COUNTIF($K$6:$K372,"="&amp;$K372)&gt;5,"",$J372),"")</f>
        <v/>
      </c>
      <c r="AF372" s="34" t="str">
        <f>IF($K372=AF$4&amp;"-"&amp;AF$5,IF(COUNTIF($K$6:$K372,"="&amp;$K372)&gt;5,"",$J372),"")</f>
        <v/>
      </c>
      <c r="AG372" s="35" t="str">
        <f>IF($K372=AG$4&amp;"-"&amp;AG$5,IF(COUNTIF($K$6:$K372,"="&amp;$K372)&gt;5,"",$J372),"")</f>
        <v/>
      </c>
      <c r="AH372" s="34" t="str">
        <f>IF($K372=AH$4&amp;"-"&amp;AH$5,IF(COUNTIF($K$6:$K372,"="&amp;$K372)&gt;5,"",$J372),"")</f>
        <v/>
      </c>
      <c r="AI372" s="35" t="str">
        <f>IF($K372=AI$4&amp;"-"&amp;AI$5,IF(COUNTIF($K$6:$K372,"="&amp;$K372)&gt;5,"",$J372),"")</f>
        <v/>
      </c>
      <c r="AJ372" s="34" t="str">
        <f>IF($K372=AJ$4&amp;"-"&amp;AJ$5,IF(COUNTIF($K$6:$K372,"="&amp;$K372)&gt;5,"",$J372),"")</f>
        <v/>
      </c>
      <c r="AK372" s="35" t="str">
        <f>IF($K372=AK$4&amp;"-"&amp;AK$5,IF(COUNTIF($K$6:$K372,"="&amp;$K372)&gt;5,"",$J372),"")</f>
        <v/>
      </c>
      <c r="AL372" s="34" t="str">
        <f>IF($K372=AL$4&amp;"-"&amp;AL$5,IF(COUNTIF($K$6:$K372,"="&amp;$K372)&gt;5,"",$J372),"")</f>
        <v/>
      </c>
      <c r="AM372" s="33" t="str">
        <f>IF($K372=AM$4&amp;"-"&amp;AM$5,IF(COUNTIF($K$6:$K372,"="&amp;$K372)&gt;5,"",$J372),"")</f>
        <v/>
      </c>
      <c r="AO372" s="12"/>
      <c r="AP372" s="12"/>
      <c r="AQ372" s="18"/>
      <c r="AR372" s="12"/>
      <c r="AS372" s="16"/>
      <c r="AT372" s="12"/>
      <c r="AU372" s="12"/>
      <c r="AV372" s="12"/>
      <c r="AW372" s="12"/>
      <c r="AX372" s="12"/>
    </row>
    <row r="373" spans="1:50" x14ac:dyDescent="0.25">
      <c r="A373" s="26">
        <v>368</v>
      </c>
      <c r="B373" s="51">
        <v>338</v>
      </c>
      <c r="C373" s="10" t="s">
        <v>605</v>
      </c>
      <c r="D373" s="3" t="s">
        <v>148</v>
      </c>
      <c r="E373" s="4" t="s">
        <v>3</v>
      </c>
      <c r="F373" s="55" t="b">
        <v>1</v>
      </c>
      <c r="G373" s="4" t="s">
        <v>12</v>
      </c>
      <c r="H373" s="4">
        <f>COUNTIF(G$6:G373,G373)</f>
        <v>224</v>
      </c>
      <c r="I373" s="53" t="str">
        <f t="shared" si="12"/>
        <v>M</v>
      </c>
      <c r="J373" s="53">
        <f>IF(I373="","",COUNTIF(I$6:I373,I373))</f>
        <v>203</v>
      </c>
      <c r="K373" s="29" t="str">
        <f t="shared" si="13"/>
        <v>HRC-M</v>
      </c>
      <c r="L373" s="32" t="str">
        <f>IF($K373=L$4&amp;"-"&amp;L$5,IF(COUNTIF($K$6:$K373,"="&amp;$K373)&gt;5,"",$H373),"")</f>
        <v/>
      </c>
      <c r="M373" s="35" t="str">
        <f>IF($K373=M$4&amp;"-"&amp;M$5,IF(COUNTIF($K$6:$K373,"="&amp;$K373)&gt;5,"",$H373),"")</f>
        <v/>
      </c>
      <c r="N373" s="34" t="str">
        <f>IF($K373=N$4&amp;"-"&amp;N$5,IF(COUNTIF($K$6:$K373,"="&amp;$K373)&gt;5,"",$H373),"")</f>
        <v/>
      </c>
      <c r="O373" s="35" t="str">
        <f>IF($K373=O$4&amp;"-"&amp;O$5,IF(COUNTIF($K$6:$K373,"="&amp;$K373)&gt;5,"",$H373),"")</f>
        <v/>
      </c>
      <c r="P373" s="34" t="str">
        <f>IF($K373=P$4&amp;"-"&amp;P$5,IF(COUNTIF($K$6:$K373,"="&amp;$K373)&gt;5,"",$H373),"")</f>
        <v/>
      </c>
      <c r="Q373" s="35" t="str">
        <f>IF($K373=Q$4&amp;"-"&amp;Q$5,IF(COUNTIF($K$6:$K373,"="&amp;$K373)&gt;5,"",$H373),"")</f>
        <v/>
      </c>
      <c r="R373" s="34" t="str">
        <f>IF($K373=R$4&amp;"-"&amp;R$5,IF(COUNTIF($K$6:$K373,"="&amp;$K373)&gt;5,"",$H373),"")</f>
        <v/>
      </c>
      <c r="S373" s="35" t="str">
        <f>IF($K373=S$4&amp;"-"&amp;S$5,IF(COUNTIF($K$6:$K373,"="&amp;$K373)&gt;5,"",$H373),"")</f>
        <v/>
      </c>
      <c r="T373" s="34" t="str">
        <f>IF($K373=T$4&amp;"-"&amp;T$5,IF(COUNTIF($K$6:$K373,"="&amp;$K373)&gt;5,"",$H373),"")</f>
        <v/>
      </c>
      <c r="U373" s="35" t="str">
        <f>IF($K373=U$4&amp;"-"&amp;U$5,IF(COUNTIF($K$6:$K373,"="&amp;$K373)&gt;5,"",$H373),"")</f>
        <v/>
      </c>
      <c r="V373" s="34" t="str">
        <f>IF($K373=V$4&amp;"-"&amp;V$5,IF(COUNTIF($K$6:$K373,"="&amp;$K373)&gt;5,"",$H373),"")</f>
        <v/>
      </c>
      <c r="W373" s="35" t="str">
        <f>IF($K373=W$4&amp;"-"&amp;W$5,IF(COUNTIF($K$6:$K373,"="&amp;$K373)&gt;5,"",$H373),"")</f>
        <v/>
      </c>
      <c r="X373" s="34" t="str">
        <f>IF($K373=X$4&amp;"-"&amp;X$5,IF(COUNTIF($K$6:$K373,"="&amp;$K373)&gt;5,"",$H373),"")</f>
        <v/>
      </c>
      <c r="Y373" s="35" t="str">
        <f>IF($K373=Y$4&amp;"-"&amp;Y$5,IF(COUNTIF($K$6:$K373,"="&amp;$K373)&gt;5,"",$H373),"")</f>
        <v/>
      </c>
      <c r="Z373" s="34" t="str">
        <f>IF($K373=Z$4&amp;"-"&amp;Z$5,IF(COUNTIF($K$6:$K373,"="&amp;$K373)&gt;5,"",$H373),"")</f>
        <v/>
      </c>
      <c r="AA373" s="33" t="str">
        <f>IF($K373=AA$4&amp;"-"&amp;AA$5,IF(COUNTIF($K$6:$K373,"="&amp;$K373)&gt;5,"",$H373),"")</f>
        <v/>
      </c>
      <c r="AB373" s="32" t="str">
        <f>IF($K373=AB$4&amp;"-"&amp;AB$5,IF(COUNTIF($K$6:$K373,"="&amp;$K373)&gt;5,"",$J373),"")</f>
        <v/>
      </c>
      <c r="AC373" s="35" t="str">
        <f>IF($K373=AC$4&amp;"-"&amp;AC$5,IF(COUNTIF($K$6:$K373,"="&amp;$K373)&gt;5,"",$J373),"")</f>
        <v/>
      </c>
      <c r="AD373" s="34" t="str">
        <f>IF($K373=AD$4&amp;"-"&amp;AD$5,IF(COUNTIF($K$6:$K373,"="&amp;$K373)&gt;5,"",$J373),"")</f>
        <v/>
      </c>
      <c r="AE373" s="35" t="str">
        <f>IF($K373=AE$4&amp;"-"&amp;AE$5,IF(COUNTIF($K$6:$K373,"="&amp;$K373)&gt;5,"",$J373),"")</f>
        <v/>
      </c>
      <c r="AF373" s="34" t="str">
        <f>IF($K373=AF$4&amp;"-"&amp;AF$5,IF(COUNTIF($K$6:$K373,"="&amp;$K373)&gt;5,"",$J373),"")</f>
        <v/>
      </c>
      <c r="AG373" s="35" t="str">
        <f>IF($K373=AG$4&amp;"-"&amp;AG$5,IF(COUNTIF($K$6:$K373,"="&amp;$K373)&gt;5,"",$J373),"")</f>
        <v/>
      </c>
      <c r="AH373" s="34" t="str">
        <f>IF($K373=AH$4&amp;"-"&amp;AH$5,IF(COUNTIF($K$6:$K373,"="&amp;$K373)&gt;5,"",$J373),"")</f>
        <v/>
      </c>
      <c r="AI373" s="35" t="str">
        <f>IF($K373=AI$4&amp;"-"&amp;AI$5,IF(COUNTIF($K$6:$K373,"="&amp;$K373)&gt;5,"",$J373),"")</f>
        <v/>
      </c>
      <c r="AJ373" s="34" t="str">
        <f>IF($K373=AJ$4&amp;"-"&amp;AJ$5,IF(COUNTIF($K$6:$K373,"="&amp;$K373)&gt;5,"",$J373),"")</f>
        <v/>
      </c>
      <c r="AK373" s="35" t="str">
        <f>IF($K373=AK$4&amp;"-"&amp;AK$5,IF(COUNTIF($K$6:$K373,"="&amp;$K373)&gt;5,"",$J373),"")</f>
        <v/>
      </c>
      <c r="AL373" s="34" t="str">
        <f>IF($K373=AL$4&amp;"-"&amp;AL$5,IF(COUNTIF($K$6:$K373,"="&amp;$K373)&gt;5,"",$J373),"")</f>
        <v/>
      </c>
      <c r="AM373" s="33" t="str">
        <f>IF($K373=AM$4&amp;"-"&amp;AM$5,IF(COUNTIF($K$6:$K373,"="&amp;$K373)&gt;5,"",$J373),"")</f>
        <v/>
      </c>
      <c r="AO373" s="12"/>
      <c r="AP373" s="12"/>
      <c r="AQ373" s="18"/>
      <c r="AR373" s="12"/>
      <c r="AS373" s="16"/>
      <c r="AT373" s="12"/>
      <c r="AU373" s="12"/>
      <c r="AV373" s="12"/>
      <c r="AW373" s="12"/>
      <c r="AX373" s="12"/>
    </row>
    <row r="374" spans="1:50" hidden="1" x14ac:dyDescent="0.25">
      <c r="A374" s="26">
        <v>369</v>
      </c>
      <c r="B374" s="51">
        <v>339</v>
      </c>
      <c r="C374" s="10" t="s">
        <v>467</v>
      </c>
      <c r="D374" s="3" t="s">
        <v>227</v>
      </c>
      <c r="E374" s="4" t="s">
        <v>2</v>
      </c>
      <c r="F374" s="55" t="b">
        <v>1</v>
      </c>
      <c r="G374" s="4" t="s">
        <v>13</v>
      </c>
      <c r="H374" s="4">
        <f>COUNTIF(G$6:G374,G374)</f>
        <v>145</v>
      </c>
      <c r="I374" s="53" t="str">
        <f t="shared" si="12"/>
        <v>F</v>
      </c>
      <c r="J374" s="53">
        <f>IF(I374="","",COUNTIF(I$6:I374,I374))</f>
        <v>136</v>
      </c>
      <c r="K374" s="29" t="str">
        <f t="shared" si="13"/>
        <v>Ely-F</v>
      </c>
      <c r="L374" s="32" t="str">
        <f>IF($K374=L$4&amp;"-"&amp;L$5,IF(COUNTIF($K$6:$K374,"="&amp;$K374)&gt;5,"",$H374),"")</f>
        <v/>
      </c>
      <c r="M374" s="35" t="str">
        <f>IF($K374=M$4&amp;"-"&amp;M$5,IF(COUNTIF($K$6:$K374,"="&amp;$K374)&gt;5,"",$H374),"")</f>
        <v/>
      </c>
      <c r="N374" s="34" t="str">
        <f>IF($K374=N$4&amp;"-"&amp;N$5,IF(COUNTIF($K$6:$K374,"="&amp;$K374)&gt;5,"",$H374),"")</f>
        <v/>
      </c>
      <c r="O374" s="35" t="str">
        <f>IF($K374=O$4&amp;"-"&amp;O$5,IF(COUNTIF($K$6:$K374,"="&amp;$K374)&gt;5,"",$H374),"")</f>
        <v/>
      </c>
      <c r="P374" s="34" t="str">
        <f>IF($K374=P$4&amp;"-"&amp;P$5,IF(COUNTIF($K$6:$K374,"="&amp;$K374)&gt;5,"",$H374),"")</f>
        <v/>
      </c>
      <c r="Q374" s="35" t="str">
        <f>IF($K374=Q$4&amp;"-"&amp;Q$5,IF(COUNTIF($K$6:$K374,"="&amp;$K374)&gt;5,"",$H374),"")</f>
        <v/>
      </c>
      <c r="R374" s="34" t="str">
        <f>IF($K374=R$4&amp;"-"&amp;R$5,IF(COUNTIF($K$6:$K374,"="&amp;$K374)&gt;5,"",$H374),"")</f>
        <v/>
      </c>
      <c r="S374" s="35" t="str">
        <f>IF($K374=S$4&amp;"-"&amp;S$5,IF(COUNTIF($K$6:$K374,"="&amp;$K374)&gt;5,"",$H374),"")</f>
        <v/>
      </c>
      <c r="T374" s="34" t="str">
        <f>IF($K374=T$4&amp;"-"&amp;T$5,IF(COUNTIF($K$6:$K374,"="&amp;$K374)&gt;5,"",$H374),"")</f>
        <v/>
      </c>
      <c r="U374" s="35" t="str">
        <f>IF($K374=U$4&amp;"-"&amp;U$5,IF(COUNTIF($K$6:$K374,"="&amp;$K374)&gt;5,"",$H374),"")</f>
        <v/>
      </c>
      <c r="V374" s="34" t="str">
        <f>IF($K374=V$4&amp;"-"&amp;V$5,IF(COUNTIF($K$6:$K374,"="&amp;$K374)&gt;5,"",$H374),"")</f>
        <v/>
      </c>
      <c r="W374" s="35" t="str">
        <f>IF($K374=W$4&amp;"-"&amp;W$5,IF(COUNTIF($K$6:$K374,"="&amp;$K374)&gt;5,"",$H374),"")</f>
        <v/>
      </c>
      <c r="X374" s="34" t="str">
        <f>IF($K374=X$4&amp;"-"&amp;X$5,IF(COUNTIF($K$6:$K374,"="&amp;$K374)&gt;5,"",$H374),"")</f>
        <v/>
      </c>
      <c r="Y374" s="35" t="str">
        <f>IF($K374=Y$4&amp;"-"&amp;Y$5,IF(COUNTIF($K$6:$K374,"="&amp;$K374)&gt;5,"",$H374),"")</f>
        <v/>
      </c>
      <c r="Z374" s="34" t="str">
        <f>IF($K374=Z$4&amp;"-"&amp;Z$5,IF(COUNTIF($K$6:$K374,"="&amp;$K374)&gt;5,"",$H374),"")</f>
        <v/>
      </c>
      <c r="AA374" s="33" t="str">
        <f>IF($K374=AA$4&amp;"-"&amp;AA$5,IF(COUNTIF($K$6:$K374,"="&amp;$K374)&gt;5,"",$H374),"")</f>
        <v/>
      </c>
      <c r="AB374" s="32" t="str">
        <f>IF($K374=AB$4&amp;"-"&amp;AB$5,IF(COUNTIF($K$6:$K374,"="&amp;$K374)&gt;5,"",$J374),"")</f>
        <v/>
      </c>
      <c r="AC374" s="35" t="str">
        <f>IF($K374=AC$4&amp;"-"&amp;AC$5,IF(COUNTIF($K$6:$K374,"="&amp;$K374)&gt;5,"",$J374),"")</f>
        <v/>
      </c>
      <c r="AD374" s="34" t="str">
        <f>IF($K374=AD$4&amp;"-"&amp;AD$5,IF(COUNTIF($K$6:$K374,"="&amp;$K374)&gt;5,"",$J374),"")</f>
        <v/>
      </c>
      <c r="AE374" s="35" t="str">
        <f>IF($K374=AE$4&amp;"-"&amp;AE$5,IF(COUNTIF($K$6:$K374,"="&amp;$K374)&gt;5,"",$J374),"")</f>
        <v/>
      </c>
      <c r="AF374" s="34" t="str">
        <f>IF($K374=AF$4&amp;"-"&amp;AF$5,IF(COUNTIF($K$6:$K374,"="&amp;$K374)&gt;5,"",$J374),"")</f>
        <v/>
      </c>
      <c r="AG374" s="35" t="str">
        <f>IF($K374=AG$4&amp;"-"&amp;AG$5,IF(COUNTIF($K$6:$K374,"="&amp;$K374)&gt;5,"",$J374),"")</f>
        <v/>
      </c>
      <c r="AH374" s="34" t="str">
        <f>IF($K374=AH$4&amp;"-"&amp;AH$5,IF(COUNTIF($K$6:$K374,"="&amp;$K374)&gt;5,"",$J374),"")</f>
        <v/>
      </c>
      <c r="AI374" s="35" t="str">
        <f>IF($K374=AI$4&amp;"-"&amp;AI$5,IF(COUNTIF($K$6:$K374,"="&amp;$K374)&gt;5,"",$J374),"")</f>
        <v/>
      </c>
      <c r="AJ374" s="34" t="str">
        <f>IF($K374=AJ$4&amp;"-"&amp;AJ$5,IF(COUNTIF($K$6:$K374,"="&amp;$K374)&gt;5,"",$J374),"")</f>
        <v/>
      </c>
      <c r="AK374" s="35" t="str">
        <f>IF($K374=AK$4&amp;"-"&amp;AK$5,IF(COUNTIF($K$6:$K374,"="&amp;$K374)&gt;5,"",$J374),"")</f>
        <v/>
      </c>
      <c r="AL374" s="34" t="str">
        <f>IF($K374=AL$4&amp;"-"&amp;AL$5,IF(COUNTIF($K$6:$K374,"="&amp;$K374)&gt;5,"",$J374),"")</f>
        <v/>
      </c>
      <c r="AM374" s="33" t="str">
        <f>IF($K374=AM$4&amp;"-"&amp;AM$5,IF(COUNTIF($K$6:$K374,"="&amp;$K374)&gt;5,"",$J374),"")</f>
        <v/>
      </c>
      <c r="AO374" s="12"/>
      <c r="AP374" s="12"/>
      <c r="AQ374" s="18"/>
      <c r="AR374" s="12"/>
      <c r="AS374" s="16"/>
      <c r="AT374" s="12"/>
      <c r="AU374" s="12"/>
      <c r="AV374" s="12"/>
      <c r="AW374" s="12"/>
      <c r="AX374" s="12"/>
    </row>
    <row r="375" spans="1:50" hidden="1" x14ac:dyDescent="0.25">
      <c r="A375" s="26">
        <v>370</v>
      </c>
      <c r="B375" s="51">
        <v>340</v>
      </c>
      <c r="C375" s="10" t="s">
        <v>468</v>
      </c>
      <c r="D375" s="3" t="s">
        <v>147</v>
      </c>
      <c r="E375" s="4" t="s">
        <v>1</v>
      </c>
      <c r="F375" s="55" t="b">
        <v>1</v>
      </c>
      <c r="G375" s="4" t="s">
        <v>12</v>
      </c>
      <c r="H375" s="4">
        <f>COUNTIF(G$6:G375,G375)</f>
        <v>225</v>
      </c>
      <c r="I375" s="53" t="str">
        <f t="shared" si="12"/>
        <v>M</v>
      </c>
      <c r="J375" s="53">
        <f>IF(I375="","",COUNTIF(I$6:I375,I375))</f>
        <v>204</v>
      </c>
      <c r="K375" s="29" t="str">
        <f t="shared" si="13"/>
        <v>CTC-M</v>
      </c>
      <c r="L375" s="32" t="str">
        <f>IF($K375=L$4&amp;"-"&amp;L$5,IF(COUNTIF($K$6:$K375,"="&amp;$K375)&gt;5,"",$H375),"")</f>
        <v/>
      </c>
      <c r="M375" s="35" t="str">
        <f>IF($K375=M$4&amp;"-"&amp;M$5,IF(COUNTIF($K$6:$K375,"="&amp;$K375)&gt;5,"",$H375),"")</f>
        <v/>
      </c>
      <c r="N375" s="34" t="str">
        <f>IF($K375=N$4&amp;"-"&amp;N$5,IF(COUNTIF($K$6:$K375,"="&amp;$K375)&gt;5,"",$H375),"")</f>
        <v/>
      </c>
      <c r="O375" s="35" t="str">
        <f>IF($K375=O$4&amp;"-"&amp;O$5,IF(COUNTIF($K$6:$K375,"="&amp;$K375)&gt;5,"",$H375),"")</f>
        <v/>
      </c>
      <c r="P375" s="34" t="str">
        <f>IF($K375=P$4&amp;"-"&amp;P$5,IF(COUNTIF($K$6:$K375,"="&amp;$K375)&gt;5,"",$H375),"")</f>
        <v/>
      </c>
      <c r="Q375" s="35" t="str">
        <f>IF($K375=Q$4&amp;"-"&amp;Q$5,IF(COUNTIF($K$6:$K375,"="&amp;$K375)&gt;5,"",$H375),"")</f>
        <v/>
      </c>
      <c r="R375" s="34" t="str">
        <f>IF($K375=R$4&amp;"-"&amp;R$5,IF(COUNTIF($K$6:$K375,"="&amp;$K375)&gt;5,"",$H375),"")</f>
        <v/>
      </c>
      <c r="S375" s="35" t="str">
        <f>IF($K375=S$4&amp;"-"&amp;S$5,IF(COUNTIF($K$6:$K375,"="&amp;$K375)&gt;5,"",$H375),"")</f>
        <v/>
      </c>
      <c r="T375" s="34" t="str">
        <f>IF($K375=T$4&amp;"-"&amp;T$5,IF(COUNTIF($K$6:$K375,"="&amp;$K375)&gt;5,"",$H375),"")</f>
        <v/>
      </c>
      <c r="U375" s="35" t="str">
        <f>IF($K375=U$4&amp;"-"&amp;U$5,IF(COUNTIF($K$6:$K375,"="&amp;$K375)&gt;5,"",$H375),"")</f>
        <v/>
      </c>
      <c r="V375" s="34" t="str">
        <f>IF($K375=V$4&amp;"-"&amp;V$5,IF(COUNTIF($K$6:$K375,"="&amp;$K375)&gt;5,"",$H375),"")</f>
        <v/>
      </c>
      <c r="W375" s="35" t="str">
        <f>IF($K375=W$4&amp;"-"&amp;W$5,IF(COUNTIF($K$6:$K375,"="&amp;$K375)&gt;5,"",$H375),"")</f>
        <v/>
      </c>
      <c r="X375" s="34" t="str">
        <f>IF($K375=X$4&amp;"-"&amp;X$5,IF(COUNTIF($K$6:$K375,"="&amp;$K375)&gt;5,"",$H375),"")</f>
        <v/>
      </c>
      <c r="Y375" s="35" t="str">
        <f>IF($K375=Y$4&amp;"-"&amp;Y$5,IF(COUNTIF($K$6:$K375,"="&amp;$K375)&gt;5,"",$H375),"")</f>
        <v/>
      </c>
      <c r="Z375" s="34" t="str">
        <f>IF($K375=Z$4&amp;"-"&amp;Z$5,IF(COUNTIF($K$6:$K375,"="&amp;$K375)&gt;5,"",$H375),"")</f>
        <v/>
      </c>
      <c r="AA375" s="33" t="str">
        <f>IF($K375=AA$4&amp;"-"&amp;AA$5,IF(COUNTIF($K$6:$K375,"="&amp;$K375)&gt;5,"",$H375),"")</f>
        <v/>
      </c>
      <c r="AB375" s="32" t="str">
        <f>IF($K375=AB$4&amp;"-"&amp;AB$5,IF(COUNTIF($K$6:$K375,"="&amp;$K375)&gt;5,"",$J375),"")</f>
        <v/>
      </c>
      <c r="AC375" s="35" t="str">
        <f>IF($K375=AC$4&amp;"-"&amp;AC$5,IF(COUNTIF($K$6:$K375,"="&amp;$K375)&gt;5,"",$J375),"")</f>
        <v/>
      </c>
      <c r="AD375" s="34" t="str">
        <f>IF($K375=AD$4&amp;"-"&amp;AD$5,IF(COUNTIF($K$6:$K375,"="&amp;$K375)&gt;5,"",$J375),"")</f>
        <v/>
      </c>
      <c r="AE375" s="35" t="str">
        <f>IF($K375=AE$4&amp;"-"&amp;AE$5,IF(COUNTIF($K$6:$K375,"="&amp;$K375)&gt;5,"",$J375),"")</f>
        <v/>
      </c>
      <c r="AF375" s="34" t="str">
        <f>IF($K375=AF$4&amp;"-"&amp;AF$5,IF(COUNTIF($K$6:$K375,"="&amp;$K375)&gt;5,"",$J375),"")</f>
        <v/>
      </c>
      <c r="AG375" s="35" t="str">
        <f>IF($K375=AG$4&amp;"-"&amp;AG$5,IF(COUNTIF($K$6:$K375,"="&amp;$K375)&gt;5,"",$J375),"")</f>
        <v/>
      </c>
      <c r="AH375" s="34" t="str">
        <f>IF($K375=AH$4&amp;"-"&amp;AH$5,IF(COUNTIF($K$6:$K375,"="&amp;$K375)&gt;5,"",$J375),"")</f>
        <v/>
      </c>
      <c r="AI375" s="35" t="str">
        <f>IF($K375=AI$4&amp;"-"&amp;AI$5,IF(COUNTIF($K$6:$K375,"="&amp;$K375)&gt;5,"",$J375),"")</f>
        <v/>
      </c>
      <c r="AJ375" s="34" t="str">
        <f>IF($K375=AJ$4&amp;"-"&amp;AJ$5,IF(COUNTIF($K$6:$K375,"="&amp;$K375)&gt;5,"",$J375),"")</f>
        <v/>
      </c>
      <c r="AK375" s="35" t="str">
        <f>IF($K375=AK$4&amp;"-"&amp;AK$5,IF(COUNTIF($K$6:$K375,"="&amp;$K375)&gt;5,"",$J375),"")</f>
        <v/>
      </c>
      <c r="AL375" s="34" t="str">
        <f>IF($K375=AL$4&amp;"-"&amp;AL$5,IF(COUNTIF($K$6:$K375,"="&amp;$K375)&gt;5,"",$J375),"")</f>
        <v/>
      </c>
      <c r="AM375" s="33" t="str">
        <f>IF($K375=AM$4&amp;"-"&amp;AM$5,IF(COUNTIF($K$6:$K375,"="&amp;$K375)&gt;5,"",$J375),"")</f>
        <v/>
      </c>
      <c r="AO375" s="12"/>
      <c r="AP375" s="12"/>
      <c r="AQ375" s="18"/>
      <c r="AR375" s="12"/>
      <c r="AS375" s="16"/>
      <c r="AT375" s="12"/>
      <c r="AU375" s="12"/>
      <c r="AV375" s="12"/>
      <c r="AW375" s="12"/>
      <c r="AX375" s="12"/>
    </row>
    <row r="376" spans="1:50" hidden="1" x14ac:dyDescent="0.25">
      <c r="A376" s="26">
        <v>371</v>
      </c>
      <c r="B376" s="51">
        <v>341</v>
      </c>
      <c r="C376" s="10" t="s">
        <v>803</v>
      </c>
      <c r="D376" s="3" t="s">
        <v>520</v>
      </c>
      <c r="E376" s="4" t="s">
        <v>5</v>
      </c>
      <c r="F376" s="55" t="b">
        <v>1</v>
      </c>
      <c r="G376" s="4" t="s">
        <v>13</v>
      </c>
      <c r="H376" s="4">
        <f>COUNTIF(G$6:G376,G376)</f>
        <v>146</v>
      </c>
      <c r="I376" s="53" t="str">
        <f t="shared" si="12"/>
        <v>F</v>
      </c>
      <c r="J376" s="53">
        <f>IF(I376="","",COUNTIF(I$6:I376,I376))</f>
        <v>137</v>
      </c>
      <c r="K376" s="29" t="str">
        <f t="shared" si="13"/>
        <v>SS-F</v>
      </c>
      <c r="L376" s="32" t="str">
        <f>IF($K376=L$4&amp;"-"&amp;L$5,IF(COUNTIF($K$6:$K376,"="&amp;$K376)&gt;5,"",$H376),"")</f>
        <v/>
      </c>
      <c r="M376" s="35" t="str">
        <f>IF($K376=M$4&amp;"-"&amp;M$5,IF(COUNTIF($K$6:$K376,"="&amp;$K376)&gt;5,"",$H376),"")</f>
        <v/>
      </c>
      <c r="N376" s="34" t="str">
        <f>IF($K376=N$4&amp;"-"&amp;N$5,IF(COUNTIF($K$6:$K376,"="&amp;$K376)&gt;5,"",$H376),"")</f>
        <v/>
      </c>
      <c r="O376" s="35" t="str">
        <f>IF($K376=O$4&amp;"-"&amp;O$5,IF(COUNTIF($K$6:$K376,"="&amp;$K376)&gt;5,"",$H376),"")</f>
        <v/>
      </c>
      <c r="P376" s="34" t="str">
        <f>IF($K376=P$4&amp;"-"&amp;P$5,IF(COUNTIF($K$6:$K376,"="&amp;$K376)&gt;5,"",$H376),"")</f>
        <v/>
      </c>
      <c r="Q376" s="35" t="str">
        <f>IF($K376=Q$4&amp;"-"&amp;Q$5,IF(COUNTIF($K$6:$K376,"="&amp;$K376)&gt;5,"",$H376),"")</f>
        <v/>
      </c>
      <c r="R376" s="34" t="str">
        <f>IF($K376=R$4&amp;"-"&amp;R$5,IF(COUNTIF($K$6:$K376,"="&amp;$K376)&gt;5,"",$H376),"")</f>
        <v/>
      </c>
      <c r="S376" s="35" t="str">
        <f>IF($K376=S$4&amp;"-"&amp;S$5,IF(COUNTIF($K$6:$K376,"="&amp;$K376)&gt;5,"",$H376),"")</f>
        <v/>
      </c>
      <c r="T376" s="34" t="str">
        <f>IF($K376=T$4&amp;"-"&amp;T$5,IF(COUNTIF($K$6:$K376,"="&amp;$K376)&gt;5,"",$H376),"")</f>
        <v/>
      </c>
      <c r="U376" s="35" t="str">
        <f>IF($K376=U$4&amp;"-"&amp;U$5,IF(COUNTIF($K$6:$K376,"="&amp;$K376)&gt;5,"",$H376),"")</f>
        <v/>
      </c>
      <c r="V376" s="34" t="str">
        <f>IF($K376=V$4&amp;"-"&amp;V$5,IF(COUNTIF($K$6:$K376,"="&amp;$K376)&gt;5,"",$H376),"")</f>
        <v/>
      </c>
      <c r="W376" s="35" t="str">
        <f>IF($K376=W$4&amp;"-"&amp;W$5,IF(COUNTIF($K$6:$K376,"="&amp;$K376)&gt;5,"",$H376),"")</f>
        <v/>
      </c>
      <c r="X376" s="34" t="str">
        <f>IF($K376=X$4&amp;"-"&amp;X$5,IF(COUNTIF($K$6:$K376,"="&amp;$K376)&gt;5,"",$H376),"")</f>
        <v/>
      </c>
      <c r="Y376" s="35" t="str">
        <f>IF($K376=Y$4&amp;"-"&amp;Y$5,IF(COUNTIF($K$6:$K376,"="&amp;$K376)&gt;5,"",$H376),"")</f>
        <v/>
      </c>
      <c r="Z376" s="34" t="str">
        <f>IF($K376=Z$4&amp;"-"&amp;Z$5,IF(COUNTIF($K$6:$K376,"="&amp;$K376)&gt;5,"",$H376),"")</f>
        <v/>
      </c>
      <c r="AA376" s="33" t="str">
        <f>IF($K376=AA$4&amp;"-"&amp;AA$5,IF(COUNTIF($K$6:$K376,"="&amp;$K376)&gt;5,"",$H376),"")</f>
        <v/>
      </c>
      <c r="AB376" s="32" t="str">
        <f>IF($K376=AB$4&amp;"-"&amp;AB$5,IF(COUNTIF($K$6:$K376,"="&amp;$K376)&gt;5,"",$J376),"")</f>
        <v/>
      </c>
      <c r="AC376" s="35" t="str">
        <f>IF($K376=AC$4&amp;"-"&amp;AC$5,IF(COUNTIF($K$6:$K376,"="&amp;$K376)&gt;5,"",$J376),"")</f>
        <v/>
      </c>
      <c r="AD376" s="34" t="str">
        <f>IF($K376=AD$4&amp;"-"&amp;AD$5,IF(COUNTIF($K$6:$K376,"="&amp;$K376)&gt;5,"",$J376),"")</f>
        <v/>
      </c>
      <c r="AE376" s="35" t="str">
        <f>IF($K376=AE$4&amp;"-"&amp;AE$5,IF(COUNTIF($K$6:$K376,"="&amp;$K376)&gt;5,"",$J376),"")</f>
        <v/>
      </c>
      <c r="AF376" s="34" t="str">
        <f>IF($K376=AF$4&amp;"-"&amp;AF$5,IF(COUNTIF($K$6:$K376,"="&amp;$K376)&gt;5,"",$J376),"")</f>
        <v/>
      </c>
      <c r="AG376" s="35" t="str">
        <f>IF($K376=AG$4&amp;"-"&amp;AG$5,IF(COUNTIF($K$6:$K376,"="&amp;$K376)&gt;5,"",$J376),"")</f>
        <v/>
      </c>
      <c r="AH376" s="34" t="str">
        <f>IF($K376=AH$4&amp;"-"&amp;AH$5,IF(COUNTIF($K$6:$K376,"="&amp;$K376)&gt;5,"",$J376),"")</f>
        <v/>
      </c>
      <c r="AI376" s="35" t="str">
        <f>IF($K376=AI$4&amp;"-"&amp;AI$5,IF(COUNTIF($K$6:$K376,"="&amp;$K376)&gt;5,"",$J376),"")</f>
        <v/>
      </c>
      <c r="AJ376" s="34" t="str">
        <f>IF($K376=AJ$4&amp;"-"&amp;AJ$5,IF(COUNTIF($K$6:$K376,"="&amp;$K376)&gt;5,"",$J376),"")</f>
        <v/>
      </c>
      <c r="AK376" s="35" t="str">
        <f>IF($K376=AK$4&amp;"-"&amp;AK$5,IF(COUNTIF($K$6:$K376,"="&amp;$K376)&gt;5,"",$J376),"")</f>
        <v/>
      </c>
      <c r="AL376" s="34" t="str">
        <f>IF($K376=AL$4&amp;"-"&amp;AL$5,IF(COUNTIF($K$6:$K376,"="&amp;$K376)&gt;5,"",$J376),"")</f>
        <v/>
      </c>
      <c r="AM376" s="33" t="str">
        <f>IF($K376=AM$4&amp;"-"&amp;AM$5,IF(COUNTIF($K$6:$K376,"="&amp;$K376)&gt;5,"",$J376),"")</f>
        <v/>
      </c>
      <c r="AO376" s="12"/>
      <c r="AP376" s="12"/>
      <c r="AQ376" s="18"/>
      <c r="AR376" s="12"/>
      <c r="AS376" s="16"/>
      <c r="AT376" s="12"/>
      <c r="AU376" s="12"/>
      <c r="AV376" s="12"/>
      <c r="AW376" s="12"/>
      <c r="AX376" s="12"/>
    </row>
    <row r="377" spans="1:50" hidden="1" x14ac:dyDescent="0.25">
      <c r="A377" s="26">
        <v>372</v>
      </c>
      <c r="B377" s="51">
        <v>342</v>
      </c>
      <c r="C377" s="10" t="s">
        <v>804</v>
      </c>
      <c r="D377" s="3" t="s">
        <v>299</v>
      </c>
      <c r="E377" s="4" t="s">
        <v>2</v>
      </c>
      <c r="F377" s="55" t="b">
        <v>1</v>
      </c>
      <c r="G377" s="4" t="s">
        <v>13</v>
      </c>
      <c r="H377" s="4">
        <f>COUNTIF(G$6:G377,G377)</f>
        <v>147</v>
      </c>
      <c r="I377" s="53" t="str">
        <f t="shared" si="12"/>
        <v>F</v>
      </c>
      <c r="J377" s="53">
        <f>IF(I377="","",COUNTIF(I$6:I377,I377))</f>
        <v>138</v>
      </c>
      <c r="K377" s="29" t="str">
        <f t="shared" si="13"/>
        <v>Ely-F</v>
      </c>
      <c r="L377" s="32" t="str">
        <f>IF($K377=L$4&amp;"-"&amp;L$5,IF(COUNTIF($K$6:$K377,"="&amp;$K377)&gt;5,"",$H377),"")</f>
        <v/>
      </c>
      <c r="M377" s="35" t="str">
        <f>IF($K377=M$4&amp;"-"&amp;M$5,IF(COUNTIF($K$6:$K377,"="&amp;$K377)&gt;5,"",$H377),"")</f>
        <v/>
      </c>
      <c r="N377" s="34" t="str">
        <f>IF($K377=N$4&amp;"-"&amp;N$5,IF(COUNTIF($K$6:$K377,"="&amp;$K377)&gt;5,"",$H377),"")</f>
        <v/>
      </c>
      <c r="O377" s="35" t="str">
        <f>IF($K377=O$4&amp;"-"&amp;O$5,IF(COUNTIF($K$6:$K377,"="&amp;$K377)&gt;5,"",$H377),"")</f>
        <v/>
      </c>
      <c r="P377" s="34" t="str">
        <f>IF($K377=P$4&amp;"-"&amp;P$5,IF(COUNTIF($K$6:$K377,"="&amp;$K377)&gt;5,"",$H377),"")</f>
        <v/>
      </c>
      <c r="Q377" s="35" t="str">
        <f>IF($K377=Q$4&amp;"-"&amp;Q$5,IF(COUNTIF($K$6:$K377,"="&amp;$K377)&gt;5,"",$H377),"")</f>
        <v/>
      </c>
      <c r="R377" s="34" t="str">
        <f>IF($K377=R$4&amp;"-"&amp;R$5,IF(COUNTIF($K$6:$K377,"="&amp;$K377)&gt;5,"",$H377),"")</f>
        <v/>
      </c>
      <c r="S377" s="35" t="str">
        <f>IF($K377=S$4&amp;"-"&amp;S$5,IF(COUNTIF($K$6:$K377,"="&amp;$K377)&gt;5,"",$H377),"")</f>
        <v/>
      </c>
      <c r="T377" s="34" t="str">
        <f>IF($K377=T$4&amp;"-"&amp;T$5,IF(COUNTIF($K$6:$K377,"="&amp;$K377)&gt;5,"",$H377),"")</f>
        <v/>
      </c>
      <c r="U377" s="35" t="str">
        <f>IF($K377=U$4&amp;"-"&amp;U$5,IF(COUNTIF($K$6:$K377,"="&amp;$K377)&gt;5,"",$H377),"")</f>
        <v/>
      </c>
      <c r="V377" s="34" t="str">
        <f>IF($K377=V$4&amp;"-"&amp;V$5,IF(COUNTIF($K$6:$K377,"="&amp;$K377)&gt;5,"",$H377),"")</f>
        <v/>
      </c>
      <c r="W377" s="35" t="str">
        <f>IF($K377=W$4&amp;"-"&amp;W$5,IF(COUNTIF($K$6:$K377,"="&amp;$K377)&gt;5,"",$H377),"")</f>
        <v/>
      </c>
      <c r="X377" s="34" t="str">
        <f>IF($K377=X$4&amp;"-"&amp;X$5,IF(COUNTIF($K$6:$K377,"="&amp;$K377)&gt;5,"",$H377),"")</f>
        <v/>
      </c>
      <c r="Y377" s="35" t="str">
        <f>IF($K377=Y$4&amp;"-"&amp;Y$5,IF(COUNTIF($K$6:$K377,"="&amp;$K377)&gt;5,"",$H377),"")</f>
        <v/>
      </c>
      <c r="Z377" s="34" t="str">
        <f>IF($K377=Z$4&amp;"-"&amp;Z$5,IF(COUNTIF($K$6:$K377,"="&amp;$K377)&gt;5,"",$H377),"")</f>
        <v/>
      </c>
      <c r="AA377" s="33" t="str">
        <f>IF($K377=AA$4&amp;"-"&amp;AA$5,IF(COUNTIF($K$6:$K377,"="&amp;$K377)&gt;5,"",$H377),"")</f>
        <v/>
      </c>
      <c r="AB377" s="32" t="str">
        <f>IF($K377=AB$4&amp;"-"&amp;AB$5,IF(COUNTIF($K$6:$K377,"="&amp;$K377)&gt;5,"",$J377),"")</f>
        <v/>
      </c>
      <c r="AC377" s="35" t="str">
        <f>IF($K377=AC$4&amp;"-"&amp;AC$5,IF(COUNTIF($K$6:$K377,"="&amp;$K377)&gt;5,"",$J377),"")</f>
        <v/>
      </c>
      <c r="AD377" s="34" t="str">
        <f>IF($K377=AD$4&amp;"-"&amp;AD$5,IF(COUNTIF($K$6:$K377,"="&amp;$K377)&gt;5,"",$J377),"")</f>
        <v/>
      </c>
      <c r="AE377" s="35" t="str">
        <f>IF($K377=AE$4&amp;"-"&amp;AE$5,IF(COUNTIF($K$6:$K377,"="&amp;$K377)&gt;5,"",$J377),"")</f>
        <v/>
      </c>
      <c r="AF377" s="34" t="str">
        <f>IF($K377=AF$4&amp;"-"&amp;AF$5,IF(COUNTIF($K$6:$K377,"="&amp;$K377)&gt;5,"",$J377),"")</f>
        <v/>
      </c>
      <c r="AG377" s="35" t="str">
        <f>IF($K377=AG$4&amp;"-"&amp;AG$5,IF(COUNTIF($K$6:$K377,"="&amp;$K377)&gt;5,"",$J377),"")</f>
        <v/>
      </c>
      <c r="AH377" s="34" t="str">
        <f>IF($K377=AH$4&amp;"-"&amp;AH$5,IF(COUNTIF($K$6:$K377,"="&amp;$K377)&gt;5,"",$J377),"")</f>
        <v/>
      </c>
      <c r="AI377" s="35" t="str">
        <f>IF($K377=AI$4&amp;"-"&amp;AI$5,IF(COUNTIF($K$6:$K377,"="&amp;$K377)&gt;5,"",$J377),"")</f>
        <v/>
      </c>
      <c r="AJ377" s="34" t="str">
        <f>IF($K377=AJ$4&amp;"-"&amp;AJ$5,IF(COUNTIF($K$6:$K377,"="&amp;$K377)&gt;5,"",$J377),"")</f>
        <v/>
      </c>
      <c r="AK377" s="35" t="str">
        <f>IF($K377=AK$4&amp;"-"&amp;AK$5,IF(COUNTIF($K$6:$K377,"="&amp;$K377)&gt;5,"",$J377),"")</f>
        <v/>
      </c>
      <c r="AL377" s="34" t="str">
        <f>IF($K377=AL$4&amp;"-"&amp;AL$5,IF(COUNTIF($K$6:$K377,"="&amp;$K377)&gt;5,"",$J377),"")</f>
        <v/>
      </c>
      <c r="AM377" s="33" t="str">
        <f>IF($K377=AM$4&amp;"-"&amp;AM$5,IF(COUNTIF($K$6:$K377,"="&amp;$K377)&gt;5,"",$J377),"")</f>
        <v/>
      </c>
      <c r="AO377" s="12"/>
      <c r="AP377" s="12"/>
      <c r="AQ377" s="18"/>
      <c r="AR377" s="12"/>
      <c r="AS377" s="16"/>
      <c r="AT377" s="12"/>
      <c r="AU377" s="12"/>
      <c r="AV377" s="12"/>
      <c r="AW377" s="12"/>
      <c r="AX377" s="12"/>
    </row>
    <row r="378" spans="1:50" x14ac:dyDescent="0.25">
      <c r="A378" s="26">
        <v>373</v>
      </c>
      <c r="B378" s="51">
        <v>343</v>
      </c>
      <c r="C378" s="10" t="s">
        <v>805</v>
      </c>
      <c r="D378" s="3" t="s">
        <v>318</v>
      </c>
      <c r="E378" s="4" t="s">
        <v>3</v>
      </c>
      <c r="F378" s="55" t="b">
        <v>1</v>
      </c>
      <c r="G378" s="4" t="s">
        <v>12</v>
      </c>
      <c r="H378" s="4">
        <f>COUNTIF(G$6:G378,G378)</f>
        <v>226</v>
      </c>
      <c r="I378" s="53" t="str">
        <f t="shared" si="12"/>
        <v>M</v>
      </c>
      <c r="J378" s="53">
        <f>IF(I378="","",COUNTIF(I$6:I378,I378))</f>
        <v>205</v>
      </c>
      <c r="K378" s="29" t="str">
        <f t="shared" si="13"/>
        <v>HRC-M</v>
      </c>
      <c r="L378" s="32" t="str">
        <f>IF($K378=L$4&amp;"-"&amp;L$5,IF(COUNTIF($K$6:$K378,"="&amp;$K378)&gt;5,"",$H378),"")</f>
        <v/>
      </c>
      <c r="M378" s="35" t="str">
        <f>IF($K378=M$4&amp;"-"&amp;M$5,IF(COUNTIF($K$6:$K378,"="&amp;$K378)&gt;5,"",$H378),"")</f>
        <v/>
      </c>
      <c r="N378" s="34" t="str">
        <f>IF($K378=N$4&amp;"-"&amp;N$5,IF(COUNTIF($K$6:$K378,"="&amp;$K378)&gt;5,"",$H378),"")</f>
        <v/>
      </c>
      <c r="O378" s="35" t="str">
        <f>IF($K378=O$4&amp;"-"&amp;O$5,IF(COUNTIF($K$6:$K378,"="&amp;$K378)&gt;5,"",$H378),"")</f>
        <v/>
      </c>
      <c r="P378" s="34" t="str">
        <f>IF($K378=P$4&amp;"-"&amp;P$5,IF(COUNTIF($K$6:$K378,"="&amp;$K378)&gt;5,"",$H378),"")</f>
        <v/>
      </c>
      <c r="Q378" s="35" t="str">
        <f>IF($K378=Q$4&amp;"-"&amp;Q$5,IF(COUNTIF($K$6:$K378,"="&amp;$K378)&gt;5,"",$H378),"")</f>
        <v/>
      </c>
      <c r="R378" s="34" t="str">
        <f>IF($K378=R$4&amp;"-"&amp;R$5,IF(COUNTIF($K$6:$K378,"="&amp;$K378)&gt;5,"",$H378),"")</f>
        <v/>
      </c>
      <c r="S378" s="35" t="str">
        <f>IF($K378=S$4&amp;"-"&amp;S$5,IF(COUNTIF($K$6:$K378,"="&amp;$K378)&gt;5,"",$H378),"")</f>
        <v/>
      </c>
      <c r="T378" s="34" t="str">
        <f>IF($K378=T$4&amp;"-"&amp;T$5,IF(COUNTIF($K$6:$K378,"="&amp;$K378)&gt;5,"",$H378),"")</f>
        <v/>
      </c>
      <c r="U378" s="35" t="str">
        <f>IF($K378=U$4&amp;"-"&amp;U$5,IF(COUNTIF($K$6:$K378,"="&amp;$K378)&gt;5,"",$H378),"")</f>
        <v/>
      </c>
      <c r="V378" s="34" t="str">
        <f>IF($K378=V$4&amp;"-"&amp;V$5,IF(COUNTIF($K$6:$K378,"="&amp;$K378)&gt;5,"",$H378),"")</f>
        <v/>
      </c>
      <c r="W378" s="35" t="str">
        <f>IF($K378=W$4&amp;"-"&amp;W$5,IF(COUNTIF($K$6:$K378,"="&amp;$K378)&gt;5,"",$H378),"")</f>
        <v/>
      </c>
      <c r="X378" s="34" t="str">
        <f>IF($K378=X$4&amp;"-"&amp;X$5,IF(COUNTIF($K$6:$K378,"="&amp;$K378)&gt;5,"",$H378),"")</f>
        <v/>
      </c>
      <c r="Y378" s="35" t="str">
        <f>IF($K378=Y$4&amp;"-"&amp;Y$5,IF(COUNTIF($K$6:$K378,"="&amp;$K378)&gt;5,"",$H378),"")</f>
        <v/>
      </c>
      <c r="Z378" s="34" t="str">
        <f>IF($K378=Z$4&amp;"-"&amp;Z$5,IF(COUNTIF($K$6:$K378,"="&amp;$K378)&gt;5,"",$H378),"")</f>
        <v/>
      </c>
      <c r="AA378" s="33" t="str">
        <f>IF($K378=AA$4&amp;"-"&amp;AA$5,IF(COUNTIF($K$6:$K378,"="&amp;$K378)&gt;5,"",$H378),"")</f>
        <v/>
      </c>
      <c r="AB378" s="32" t="str">
        <f>IF($K378=AB$4&amp;"-"&amp;AB$5,IF(COUNTIF($K$6:$K378,"="&amp;$K378)&gt;5,"",$J378),"")</f>
        <v/>
      </c>
      <c r="AC378" s="35" t="str">
        <f>IF($K378=AC$4&amp;"-"&amp;AC$5,IF(COUNTIF($K$6:$K378,"="&amp;$K378)&gt;5,"",$J378),"")</f>
        <v/>
      </c>
      <c r="AD378" s="34" t="str">
        <f>IF($K378=AD$4&amp;"-"&amp;AD$5,IF(COUNTIF($K$6:$K378,"="&amp;$K378)&gt;5,"",$J378),"")</f>
        <v/>
      </c>
      <c r="AE378" s="35" t="str">
        <f>IF($K378=AE$4&amp;"-"&amp;AE$5,IF(COUNTIF($K$6:$K378,"="&amp;$K378)&gt;5,"",$J378),"")</f>
        <v/>
      </c>
      <c r="AF378" s="34" t="str">
        <f>IF($K378=AF$4&amp;"-"&amp;AF$5,IF(COUNTIF($K$6:$K378,"="&amp;$K378)&gt;5,"",$J378),"")</f>
        <v/>
      </c>
      <c r="AG378" s="35" t="str">
        <f>IF($K378=AG$4&amp;"-"&amp;AG$5,IF(COUNTIF($K$6:$K378,"="&amp;$K378)&gt;5,"",$J378),"")</f>
        <v/>
      </c>
      <c r="AH378" s="34" t="str">
        <f>IF($K378=AH$4&amp;"-"&amp;AH$5,IF(COUNTIF($K$6:$K378,"="&amp;$K378)&gt;5,"",$J378),"")</f>
        <v/>
      </c>
      <c r="AI378" s="35" t="str">
        <f>IF($K378=AI$4&amp;"-"&amp;AI$5,IF(COUNTIF($K$6:$K378,"="&amp;$K378)&gt;5,"",$J378),"")</f>
        <v/>
      </c>
      <c r="AJ378" s="34" t="str">
        <f>IF($K378=AJ$4&amp;"-"&amp;AJ$5,IF(COUNTIF($K$6:$K378,"="&amp;$K378)&gt;5,"",$J378),"")</f>
        <v/>
      </c>
      <c r="AK378" s="35" t="str">
        <f>IF($K378=AK$4&amp;"-"&amp;AK$5,IF(COUNTIF($K$6:$K378,"="&amp;$K378)&gt;5,"",$J378),"")</f>
        <v/>
      </c>
      <c r="AL378" s="34" t="str">
        <f>IF($K378=AL$4&amp;"-"&amp;AL$5,IF(COUNTIF($K$6:$K378,"="&amp;$K378)&gt;5,"",$J378),"")</f>
        <v/>
      </c>
      <c r="AM378" s="33" t="str">
        <f>IF($K378=AM$4&amp;"-"&amp;AM$5,IF(COUNTIF($K$6:$K378,"="&amp;$K378)&gt;5,"",$J378),"")</f>
        <v/>
      </c>
      <c r="AO378" s="12"/>
      <c r="AP378" s="12"/>
      <c r="AQ378" s="18"/>
      <c r="AR378" s="12"/>
      <c r="AS378" s="16"/>
      <c r="AT378" s="12"/>
      <c r="AU378" s="12"/>
      <c r="AV378" s="12"/>
      <c r="AW378" s="12"/>
      <c r="AX378" s="12"/>
    </row>
    <row r="379" spans="1:50" x14ac:dyDescent="0.25">
      <c r="A379" s="26">
        <v>374</v>
      </c>
      <c r="B379" s="51">
        <v>344</v>
      </c>
      <c r="C379" s="10" t="s">
        <v>806</v>
      </c>
      <c r="D379" s="3" t="s">
        <v>200</v>
      </c>
      <c r="E379" s="4" t="s">
        <v>3</v>
      </c>
      <c r="F379" s="55" t="b">
        <v>1</v>
      </c>
      <c r="G379" s="4" t="s">
        <v>13</v>
      </c>
      <c r="H379" s="4">
        <f>COUNTIF(G$6:G379,G379)</f>
        <v>148</v>
      </c>
      <c r="I379" s="53" t="str">
        <f t="shared" si="12"/>
        <v>F</v>
      </c>
      <c r="J379" s="53">
        <f>IF(I379="","",COUNTIF(I$6:I379,I379))</f>
        <v>139</v>
      </c>
      <c r="K379" s="29" t="str">
        <f t="shared" si="13"/>
        <v>HRC-F</v>
      </c>
      <c r="L379" s="32" t="str">
        <f>IF($K379=L$4&amp;"-"&amp;L$5,IF(COUNTIF($K$6:$K379,"="&amp;$K379)&gt;5,"",$H379),"")</f>
        <v/>
      </c>
      <c r="M379" s="35" t="str">
        <f>IF($K379=M$4&amp;"-"&amp;M$5,IF(COUNTIF($K$6:$K379,"="&amp;$K379)&gt;5,"",$H379),"")</f>
        <v/>
      </c>
      <c r="N379" s="34" t="str">
        <f>IF($K379=N$4&amp;"-"&amp;N$5,IF(COUNTIF($K$6:$K379,"="&amp;$K379)&gt;5,"",$H379),"")</f>
        <v/>
      </c>
      <c r="O379" s="35" t="str">
        <f>IF($K379=O$4&amp;"-"&amp;O$5,IF(COUNTIF($K$6:$K379,"="&amp;$K379)&gt;5,"",$H379),"")</f>
        <v/>
      </c>
      <c r="P379" s="34" t="str">
        <f>IF($K379=P$4&amp;"-"&amp;P$5,IF(COUNTIF($K$6:$K379,"="&amp;$K379)&gt;5,"",$H379),"")</f>
        <v/>
      </c>
      <c r="Q379" s="35" t="str">
        <f>IF($K379=Q$4&amp;"-"&amp;Q$5,IF(COUNTIF($K$6:$K379,"="&amp;$K379)&gt;5,"",$H379),"")</f>
        <v/>
      </c>
      <c r="R379" s="34" t="str">
        <f>IF($K379=R$4&amp;"-"&amp;R$5,IF(COUNTIF($K$6:$K379,"="&amp;$K379)&gt;5,"",$H379),"")</f>
        <v/>
      </c>
      <c r="S379" s="35" t="str">
        <f>IF($K379=S$4&amp;"-"&amp;S$5,IF(COUNTIF($K$6:$K379,"="&amp;$K379)&gt;5,"",$H379),"")</f>
        <v/>
      </c>
      <c r="T379" s="34" t="str">
        <f>IF($K379=T$4&amp;"-"&amp;T$5,IF(COUNTIF($K$6:$K379,"="&amp;$K379)&gt;5,"",$H379),"")</f>
        <v/>
      </c>
      <c r="U379" s="35" t="str">
        <f>IF($K379=U$4&amp;"-"&amp;U$5,IF(COUNTIF($K$6:$K379,"="&amp;$K379)&gt;5,"",$H379),"")</f>
        <v/>
      </c>
      <c r="V379" s="34" t="str">
        <f>IF($K379=V$4&amp;"-"&amp;V$5,IF(COUNTIF($K$6:$K379,"="&amp;$K379)&gt;5,"",$H379),"")</f>
        <v/>
      </c>
      <c r="W379" s="35" t="str">
        <f>IF($K379=W$4&amp;"-"&amp;W$5,IF(COUNTIF($K$6:$K379,"="&amp;$K379)&gt;5,"",$H379),"")</f>
        <v/>
      </c>
      <c r="X379" s="34" t="str">
        <f>IF($K379=X$4&amp;"-"&amp;X$5,IF(COUNTIF($K$6:$K379,"="&amp;$K379)&gt;5,"",$H379),"")</f>
        <v/>
      </c>
      <c r="Y379" s="35" t="str">
        <f>IF($K379=Y$4&amp;"-"&amp;Y$5,IF(COUNTIF($K$6:$K379,"="&amp;$K379)&gt;5,"",$H379),"")</f>
        <v/>
      </c>
      <c r="Z379" s="34" t="str">
        <f>IF($K379=Z$4&amp;"-"&amp;Z$5,IF(COUNTIF($K$6:$K379,"="&amp;$K379)&gt;5,"",$H379),"")</f>
        <v/>
      </c>
      <c r="AA379" s="33" t="str">
        <f>IF($K379=AA$4&amp;"-"&amp;AA$5,IF(COUNTIF($K$6:$K379,"="&amp;$K379)&gt;5,"",$H379),"")</f>
        <v/>
      </c>
      <c r="AB379" s="32" t="str">
        <f>IF($K379=AB$4&amp;"-"&amp;AB$5,IF(COUNTIF($K$6:$K379,"="&amp;$K379)&gt;5,"",$J379),"")</f>
        <v/>
      </c>
      <c r="AC379" s="35" t="str">
        <f>IF($K379=AC$4&amp;"-"&amp;AC$5,IF(COUNTIF($K$6:$K379,"="&amp;$K379)&gt;5,"",$J379),"")</f>
        <v/>
      </c>
      <c r="AD379" s="34" t="str">
        <f>IF($K379=AD$4&amp;"-"&amp;AD$5,IF(COUNTIF($K$6:$K379,"="&amp;$K379)&gt;5,"",$J379),"")</f>
        <v/>
      </c>
      <c r="AE379" s="35" t="str">
        <f>IF($K379=AE$4&amp;"-"&amp;AE$5,IF(COUNTIF($K$6:$K379,"="&amp;$K379)&gt;5,"",$J379),"")</f>
        <v/>
      </c>
      <c r="AF379" s="34" t="str">
        <f>IF($K379=AF$4&amp;"-"&amp;AF$5,IF(COUNTIF($K$6:$K379,"="&amp;$K379)&gt;5,"",$J379),"")</f>
        <v/>
      </c>
      <c r="AG379" s="35" t="str">
        <f>IF($K379=AG$4&amp;"-"&amp;AG$5,IF(COUNTIF($K$6:$K379,"="&amp;$K379)&gt;5,"",$J379),"")</f>
        <v/>
      </c>
      <c r="AH379" s="34" t="str">
        <f>IF($K379=AH$4&amp;"-"&amp;AH$5,IF(COUNTIF($K$6:$K379,"="&amp;$K379)&gt;5,"",$J379),"")</f>
        <v/>
      </c>
      <c r="AI379" s="35" t="str">
        <f>IF($K379=AI$4&amp;"-"&amp;AI$5,IF(COUNTIF($K$6:$K379,"="&amp;$K379)&gt;5,"",$J379),"")</f>
        <v/>
      </c>
      <c r="AJ379" s="34" t="str">
        <f>IF($K379=AJ$4&amp;"-"&amp;AJ$5,IF(COUNTIF($K$6:$K379,"="&amp;$K379)&gt;5,"",$J379),"")</f>
        <v/>
      </c>
      <c r="AK379" s="35" t="str">
        <f>IF($K379=AK$4&amp;"-"&amp;AK$5,IF(COUNTIF($K$6:$K379,"="&amp;$K379)&gt;5,"",$J379),"")</f>
        <v/>
      </c>
      <c r="AL379" s="34" t="str">
        <f>IF($K379=AL$4&amp;"-"&amp;AL$5,IF(COUNTIF($K$6:$K379,"="&amp;$K379)&gt;5,"",$J379),"")</f>
        <v/>
      </c>
      <c r="AM379" s="33" t="str">
        <f>IF($K379=AM$4&amp;"-"&amp;AM$5,IF(COUNTIF($K$6:$K379,"="&amp;$K379)&gt;5,"",$J379),"")</f>
        <v/>
      </c>
      <c r="AO379" s="12"/>
      <c r="AP379" s="12"/>
      <c r="AQ379" s="18"/>
      <c r="AR379" s="12"/>
      <c r="AS379" s="16"/>
      <c r="AT379" s="12"/>
      <c r="AU379" s="12"/>
      <c r="AV379" s="12"/>
      <c r="AW379" s="12"/>
      <c r="AX379" s="12"/>
    </row>
    <row r="380" spans="1:50" hidden="1" x14ac:dyDescent="0.25">
      <c r="A380" s="26">
        <v>375</v>
      </c>
      <c r="B380" s="51">
        <v>345</v>
      </c>
      <c r="C380" s="10" t="s">
        <v>807</v>
      </c>
      <c r="D380" s="3" t="s">
        <v>165</v>
      </c>
      <c r="E380" s="4" t="s">
        <v>5</v>
      </c>
      <c r="F380" s="55" t="b">
        <v>1</v>
      </c>
      <c r="G380" s="4" t="s">
        <v>13</v>
      </c>
      <c r="H380" s="4">
        <f>COUNTIF(G$6:G380,G380)</f>
        <v>149</v>
      </c>
      <c r="I380" s="53" t="str">
        <f t="shared" si="12"/>
        <v>F</v>
      </c>
      <c r="J380" s="53">
        <f>IF(I380="","",COUNTIF(I$6:I380,I380))</f>
        <v>140</v>
      </c>
      <c r="K380" s="29" t="str">
        <f t="shared" si="13"/>
        <v>SS-F</v>
      </c>
      <c r="L380" s="32" t="str">
        <f>IF($K380=L$4&amp;"-"&amp;L$5,IF(COUNTIF($K$6:$K380,"="&amp;$K380)&gt;5,"",$H380),"")</f>
        <v/>
      </c>
      <c r="M380" s="35" t="str">
        <f>IF($K380=M$4&amp;"-"&amp;M$5,IF(COUNTIF($K$6:$K380,"="&amp;$K380)&gt;5,"",$H380),"")</f>
        <v/>
      </c>
      <c r="N380" s="34" t="str">
        <f>IF($K380=N$4&amp;"-"&amp;N$5,IF(COUNTIF($K$6:$K380,"="&amp;$K380)&gt;5,"",$H380),"")</f>
        <v/>
      </c>
      <c r="O380" s="35" t="str">
        <f>IF($K380=O$4&amp;"-"&amp;O$5,IF(COUNTIF($K$6:$K380,"="&amp;$K380)&gt;5,"",$H380),"")</f>
        <v/>
      </c>
      <c r="P380" s="34" t="str">
        <f>IF($K380=P$4&amp;"-"&amp;P$5,IF(COUNTIF($K$6:$K380,"="&amp;$K380)&gt;5,"",$H380),"")</f>
        <v/>
      </c>
      <c r="Q380" s="35" t="str">
        <f>IF($K380=Q$4&amp;"-"&amp;Q$5,IF(COUNTIF($K$6:$K380,"="&amp;$K380)&gt;5,"",$H380),"")</f>
        <v/>
      </c>
      <c r="R380" s="34" t="str">
        <f>IF($K380=R$4&amp;"-"&amp;R$5,IF(COUNTIF($K$6:$K380,"="&amp;$K380)&gt;5,"",$H380),"")</f>
        <v/>
      </c>
      <c r="S380" s="35" t="str">
        <f>IF($K380=S$4&amp;"-"&amp;S$5,IF(COUNTIF($K$6:$K380,"="&amp;$K380)&gt;5,"",$H380),"")</f>
        <v/>
      </c>
      <c r="T380" s="34" t="str">
        <f>IF($K380=T$4&amp;"-"&amp;T$5,IF(COUNTIF($K$6:$K380,"="&amp;$K380)&gt;5,"",$H380),"")</f>
        <v/>
      </c>
      <c r="U380" s="35" t="str">
        <f>IF($K380=U$4&amp;"-"&amp;U$5,IF(COUNTIF($K$6:$K380,"="&amp;$K380)&gt;5,"",$H380),"")</f>
        <v/>
      </c>
      <c r="V380" s="34" t="str">
        <f>IF($K380=V$4&amp;"-"&amp;V$5,IF(COUNTIF($K$6:$K380,"="&amp;$K380)&gt;5,"",$H380),"")</f>
        <v/>
      </c>
      <c r="W380" s="35" t="str">
        <f>IF($K380=W$4&amp;"-"&amp;W$5,IF(COUNTIF($K$6:$K380,"="&amp;$K380)&gt;5,"",$H380),"")</f>
        <v/>
      </c>
      <c r="X380" s="34" t="str">
        <f>IF($K380=X$4&amp;"-"&amp;X$5,IF(COUNTIF($K$6:$K380,"="&amp;$K380)&gt;5,"",$H380),"")</f>
        <v/>
      </c>
      <c r="Y380" s="35" t="str">
        <f>IF($K380=Y$4&amp;"-"&amp;Y$5,IF(COUNTIF($K$6:$K380,"="&amp;$K380)&gt;5,"",$H380),"")</f>
        <v/>
      </c>
      <c r="Z380" s="34" t="str">
        <f>IF($K380=Z$4&amp;"-"&amp;Z$5,IF(COUNTIF($K$6:$K380,"="&amp;$K380)&gt;5,"",$H380),"")</f>
        <v/>
      </c>
      <c r="AA380" s="33" t="str">
        <f>IF($K380=AA$4&amp;"-"&amp;AA$5,IF(COUNTIF($K$6:$K380,"="&amp;$K380)&gt;5,"",$H380),"")</f>
        <v/>
      </c>
      <c r="AB380" s="32" t="str">
        <f>IF($K380=AB$4&amp;"-"&amp;AB$5,IF(COUNTIF($K$6:$K380,"="&amp;$K380)&gt;5,"",$J380),"")</f>
        <v/>
      </c>
      <c r="AC380" s="35" t="str">
        <f>IF($K380=AC$4&amp;"-"&amp;AC$5,IF(COUNTIF($K$6:$K380,"="&amp;$K380)&gt;5,"",$J380),"")</f>
        <v/>
      </c>
      <c r="AD380" s="34" t="str">
        <f>IF($K380=AD$4&amp;"-"&amp;AD$5,IF(COUNTIF($K$6:$K380,"="&amp;$K380)&gt;5,"",$J380),"")</f>
        <v/>
      </c>
      <c r="AE380" s="35" t="str">
        <f>IF($K380=AE$4&amp;"-"&amp;AE$5,IF(COUNTIF($K$6:$K380,"="&amp;$K380)&gt;5,"",$J380),"")</f>
        <v/>
      </c>
      <c r="AF380" s="34" t="str">
        <f>IF($K380=AF$4&amp;"-"&amp;AF$5,IF(COUNTIF($K$6:$K380,"="&amp;$K380)&gt;5,"",$J380),"")</f>
        <v/>
      </c>
      <c r="AG380" s="35" t="str">
        <f>IF($K380=AG$4&amp;"-"&amp;AG$5,IF(COUNTIF($K$6:$K380,"="&amp;$K380)&gt;5,"",$J380),"")</f>
        <v/>
      </c>
      <c r="AH380" s="34" t="str">
        <f>IF($K380=AH$4&amp;"-"&amp;AH$5,IF(COUNTIF($K$6:$K380,"="&amp;$K380)&gt;5,"",$J380),"")</f>
        <v/>
      </c>
      <c r="AI380" s="35" t="str">
        <f>IF($K380=AI$4&amp;"-"&amp;AI$5,IF(COUNTIF($K$6:$K380,"="&amp;$K380)&gt;5,"",$J380),"")</f>
        <v/>
      </c>
      <c r="AJ380" s="34" t="str">
        <f>IF($K380=AJ$4&amp;"-"&amp;AJ$5,IF(COUNTIF($K$6:$K380,"="&amp;$K380)&gt;5,"",$J380),"")</f>
        <v/>
      </c>
      <c r="AK380" s="35" t="str">
        <f>IF($K380=AK$4&amp;"-"&amp;AK$5,IF(COUNTIF($K$6:$K380,"="&amp;$K380)&gt;5,"",$J380),"")</f>
        <v/>
      </c>
      <c r="AL380" s="34" t="str">
        <f>IF($K380=AL$4&amp;"-"&amp;AL$5,IF(COUNTIF($K$6:$K380,"="&amp;$K380)&gt;5,"",$J380),"")</f>
        <v/>
      </c>
      <c r="AM380" s="33" t="str">
        <f>IF($K380=AM$4&amp;"-"&amp;AM$5,IF(COUNTIF($K$6:$K380,"="&amp;$K380)&gt;5,"",$J380),"")</f>
        <v/>
      </c>
      <c r="AO380" s="12"/>
      <c r="AP380" s="12"/>
      <c r="AQ380" s="18"/>
      <c r="AR380" s="12"/>
      <c r="AS380" s="16"/>
      <c r="AT380" s="12"/>
      <c r="AU380" s="12"/>
      <c r="AV380" s="12"/>
      <c r="AW380" s="12"/>
      <c r="AX380" s="12"/>
    </row>
    <row r="381" spans="1:50" x14ac:dyDescent="0.25">
      <c r="A381" s="26">
        <v>376</v>
      </c>
      <c r="B381" s="51">
        <v>346</v>
      </c>
      <c r="C381" s="10" t="s">
        <v>808</v>
      </c>
      <c r="D381" s="3" t="s">
        <v>317</v>
      </c>
      <c r="E381" s="4" t="s">
        <v>3</v>
      </c>
      <c r="F381" s="55" t="b">
        <v>1</v>
      </c>
      <c r="G381" s="4" t="s">
        <v>13</v>
      </c>
      <c r="H381" s="4">
        <f>COUNTIF(G$6:G381,G381)</f>
        <v>150</v>
      </c>
      <c r="I381" s="53" t="str">
        <f t="shared" si="12"/>
        <v>F</v>
      </c>
      <c r="J381" s="53">
        <f>IF(I381="","",COUNTIF(I$6:I381,I381))</f>
        <v>141</v>
      </c>
      <c r="K381" s="29" t="str">
        <f t="shared" si="13"/>
        <v>HRC-F</v>
      </c>
      <c r="L381" s="32" t="str">
        <f>IF($K381=L$4&amp;"-"&amp;L$5,IF(COUNTIF($K$6:$K381,"="&amp;$K381)&gt;5,"",$H381),"")</f>
        <v/>
      </c>
      <c r="M381" s="35" t="str">
        <f>IF($K381=M$4&amp;"-"&amp;M$5,IF(COUNTIF($K$6:$K381,"="&amp;$K381)&gt;5,"",$H381),"")</f>
        <v/>
      </c>
      <c r="N381" s="34" t="str">
        <f>IF($K381=N$4&amp;"-"&amp;N$5,IF(COUNTIF($K$6:$K381,"="&amp;$K381)&gt;5,"",$H381),"")</f>
        <v/>
      </c>
      <c r="O381" s="35" t="str">
        <f>IF($K381=O$4&amp;"-"&amp;O$5,IF(COUNTIF($K$6:$K381,"="&amp;$K381)&gt;5,"",$H381),"")</f>
        <v/>
      </c>
      <c r="P381" s="34" t="str">
        <f>IF($K381=P$4&amp;"-"&amp;P$5,IF(COUNTIF($K$6:$K381,"="&amp;$K381)&gt;5,"",$H381),"")</f>
        <v/>
      </c>
      <c r="Q381" s="35" t="str">
        <f>IF($K381=Q$4&amp;"-"&amp;Q$5,IF(COUNTIF($K$6:$K381,"="&amp;$K381)&gt;5,"",$H381),"")</f>
        <v/>
      </c>
      <c r="R381" s="34" t="str">
        <f>IF($K381=R$4&amp;"-"&amp;R$5,IF(COUNTIF($K$6:$K381,"="&amp;$K381)&gt;5,"",$H381),"")</f>
        <v/>
      </c>
      <c r="S381" s="35" t="str">
        <f>IF($K381=S$4&amp;"-"&amp;S$5,IF(COUNTIF($K$6:$K381,"="&amp;$K381)&gt;5,"",$H381),"")</f>
        <v/>
      </c>
      <c r="T381" s="34" t="str">
        <f>IF($K381=T$4&amp;"-"&amp;T$5,IF(COUNTIF($K$6:$K381,"="&amp;$K381)&gt;5,"",$H381),"")</f>
        <v/>
      </c>
      <c r="U381" s="35" t="str">
        <f>IF($K381=U$4&amp;"-"&amp;U$5,IF(COUNTIF($K$6:$K381,"="&amp;$K381)&gt;5,"",$H381),"")</f>
        <v/>
      </c>
      <c r="V381" s="34" t="str">
        <f>IF($K381=V$4&amp;"-"&amp;V$5,IF(COUNTIF($K$6:$K381,"="&amp;$K381)&gt;5,"",$H381),"")</f>
        <v/>
      </c>
      <c r="W381" s="35" t="str">
        <f>IF($K381=W$4&amp;"-"&amp;W$5,IF(COUNTIF($K$6:$K381,"="&amp;$K381)&gt;5,"",$H381),"")</f>
        <v/>
      </c>
      <c r="X381" s="34" t="str">
        <f>IF($K381=X$4&amp;"-"&amp;X$5,IF(COUNTIF($K$6:$K381,"="&amp;$K381)&gt;5,"",$H381),"")</f>
        <v/>
      </c>
      <c r="Y381" s="35" t="str">
        <f>IF($K381=Y$4&amp;"-"&amp;Y$5,IF(COUNTIF($K$6:$K381,"="&amp;$K381)&gt;5,"",$H381),"")</f>
        <v/>
      </c>
      <c r="Z381" s="34" t="str">
        <f>IF($K381=Z$4&amp;"-"&amp;Z$5,IF(COUNTIF($K$6:$K381,"="&amp;$K381)&gt;5,"",$H381),"")</f>
        <v/>
      </c>
      <c r="AA381" s="33" t="str">
        <f>IF($K381=AA$4&amp;"-"&amp;AA$5,IF(COUNTIF($K$6:$K381,"="&amp;$K381)&gt;5,"",$H381),"")</f>
        <v/>
      </c>
      <c r="AB381" s="32" t="str">
        <f>IF($K381=AB$4&amp;"-"&amp;AB$5,IF(COUNTIF($K$6:$K381,"="&amp;$K381)&gt;5,"",$J381),"")</f>
        <v/>
      </c>
      <c r="AC381" s="35" t="str">
        <f>IF($K381=AC$4&amp;"-"&amp;AC$5,IF(COUNTIF($K$6:$K381,"="&amp;$K381)&gt;5,"",$J381),"")</f>
        <v/>
      </c>
      <c r="AD381" s="34" t="str">
        <f>IF($K381=AD$4&amp;"-"&amp;AD$5,IF(COUNTIF($K$6:$K381,"="&amp;$K381)&gt;5,"",$J381),"")</f>
        <v/>
      </c>
      <c r="AE381" s="35" t="str">
        <f>IF($K381=AE$4&amp;"-"&amp;AE$5,IF(COUNTIF($K$6:$K381,"="&amp;$K381)&gt;5,"",$J381),"")</f>
        <v/>
      </c>
      <c r="AF381" s="34" t="str">
        <f>IF($K381=AF$4&amp;"-"&amp;AF$5,IF(COUNTIF($K$6:$K381,"="&amp;$K381)&gt;5,"",$J381),"")</f>
        <v/>
      </c>
      <c r="AG381" s="35" t="str">
        <f>IF($K381=AG$4&amp;"-"&amp;AG$5,IF(COUNTIF($K$6:$K381,"="&amp;$K381)&gt;5,"",$J381),"")</f>
        <v/>
      </c>
      <c r="AH381" s="34" t="str">
        <f>IF($K381=AH$4&amp;"-"&amp;AH$5,IF(COUNTIF($K$6:$K381,"="&amp;$K381)&gt;5,"",$J381),"")</f>
        <v/>
      </c>
      <c r="AI381" s="35" t="str">
        <f>IF($K381=AI$4&amp;"-"&amp;AI$5,IF(COUNTIF($K$6:$K381,"="&amp;$K381)&gt;5,"",$J381),"")</f>
        <v/>
      </c>
      <c r="AJ381" s="34" t="str">
        <f>IF($K381=AJ$4&amp;"-"&amp;AJ$5,IF(COUNTIF($K$6:$K381,"="&amp;$K381)&gt;5,"",$J381),"")</f>
        <v/>
      </c>
      <c r="AK381" s="35" t="str">
        <f>IF($K381=AK$4&amp;"-"&amp;AK$5,IF(COUNTIF($K$6:$K381,"="&amp;$K381)&gt;5,"",$J381),"")</f>
        <v/>
      </c>
      <c r="AL381" s="34" t="str">
        <f>IF($K381=AL$4&amp;"-"&amp;AL$5,IF(COUNTIF($K$6:$K381,"="&amp;$K381)&gt;5,"",$J381),"")</f>
        <v/>
      </c>
      <c r="AM381" s="33" t="str">
        <f>IF($K381=AM$4&amp;"-"&amp;AM$5,IF(COUNTIF($K$6:$K381,"="&amp;$K381)&gt;5,"",$J381),"")</f>
        <v/>
      </c>
      <c r="AO381" s="12"/>
      <c r="AP381" s="12"/>
      <c r="AQ381" s="18"/>
      <c r="AR381" s="12"/>
      <c r="AS381" s="16"/>
      <c r="AT381" s="12"/>
      <c r="AU381" s="12"/>
      <c r="AV381" s="12"/>
      <c r="AW381" s="12"/>
      <c r="AX381" s="12"/>
    </row>
    <row r="382" spans="1:50" hidden="1" x14ac:dyDescent="0.25">
      <c r="A382" s="26">
        <v>377</v>
      </c>
      <c r="B382" s="51">
        <v>347</v>
      </c>
      <c r="C382" s="10" t="s">
        <v>809</v>
      </c>
      <c r="D382" s="3" t="s">
        <v>518</v>
      </c>
      <c r="E382" s="4" t="s">
        <v>2</v>
      </c>
      <c r="F382" s="55" t="b">
        <v>1</v>
      </c>
      <c r="G382" s="4" t="s">
        <v>13</v>
      </c>
      <c r="H382" s="4">
        <f>COUNTIF(G$6:G382,G382)</f>
        <v>151</v>
      </c>
      <c r="I382" s="53" t="str">
        <f t="shared" si="12"/>
        <v>F</v>
      </c>
      <c r="J382" s="53">
        <f>IF(I382="","",COUNTIF(I$6:I382,I382))</f>
        <v>142</v>
      </c>
      <c r="K382" s="29" t="str">
        <f t="shared" si="13"/>
        <v>Ely-F</v>
      </c>
      <c r="L382" s="32" t="str">
        <f>IF($K382=L$4&amp;"-"&amp;L$5,IF(COUNTIF($K$6:$K382,"="&amp;$K382)&gt;5,"",$H382),"")</f>
        <v/>
      </c>
      <c r="M382" s="35" t="str">
        <f>IF($K382=M$4&amp;"-"&amp;M$5,IF(COUNTIF($K$6:$K382,"="&amp;$K382)&gt;5,"",$H382),"")</f>
        <v/>
      </c>
      <c r="N382" s="34" t="str">
        <f>IF($K382=N$4&amp;"-"&amp;N$5,IF(COUNTIF($K$6:$K382,"="&amp;$K382)&gt;5,"",$H382),"")</f>
        <v/>
      </c>
      <c r="O382" s="35" t="str">
        <f>IF($K382=O$4&amp;"-"&amp;O$5,IF(COUNTIF($K$6:$K382,"="&amp;$K382)&gt;5,"",$H382),"")</f>
        <v/>
      </c>
      <c r="P382" s="34" t="str">
        <f>IF($K382=P$4&amp;"-"&amp;P$5,IF(COUNTIF($K$6:$K382,"="&amp;$K382)&gt;5,"",$H382),"")</f>
        <v/>
      </c>
      <c r="Q382" s="35" t="str">
        <f>IF($K382=Q$4&amp;"-"&amp;Q$5,IF(COUNTIF($K$6:$K382,"="&amp;$K382)&gt;5,"",$H382),"")</f>
        <v/>
      </c>
      <c r="R382" s="34" t="str">
        <f>IF($K382=R$4&amp;"-"&amp;R$5,IF(COUNTIF($K$6:$K382,"="&amp;$K382)&gt;5,"",$H382),"")</f>
        <v/>
      </c>
      <c r="S382" s="35" t="str">
        <f>IF($K382=S$4&amp;"-"&amp;S$5,IF(COUNTIF($K$6:$K382,"="&amp;$K382)&gt;5,"",$H382),"")</f>
        <v/>
      </c>
      <c r="T382" s="34" t="str">
        <f>IF($K382=T$4&amp;"-"&amp;T$5,IF(COUNTIF($K$6:$K382,"="&amp;$K382)&gt;5,"",$H382),"")</f>
        <v/>
      </c>
      <c r="U382" s="35" t="str">
        <f>IF($K382=U$4&amp;"-"&amp;U$5,IF(COUNTIF($K$6:$K382,"="&amp;$K382)&gt;5,"",$H382),"")</f>
        <v/>
      </c>
      <c r="V382" s="34" t="str">
        <f>IF($K382=V$4&amp;"-"&amp;V$5,IF(COUNTIF($K$6:$K382,"="&amp;$K382)&gt;5,"",$H382),"")</f>
        <v/>
      </c>
      <c r="W382" s="35" t="str">
        <f>IF($K382=W$4&amp;"-"&amp;W$5,IF(COUNTIF($K$6:$K382,"="&amp;$K382)&gt;5,"",$H382),"")</f>
        <v/>
      </c>
      <c r="X382" s="34" t="str">
        <f>IF($K382=X$4&amp;"-"&amp;X$5,IF(COUNTIF($K$6:$K382,"="&amp;$K382)&gt;5,"",$H382),"")</f>
        <v/>
      </c>
      <c r="Y382" s="35" t="str">
        <f>IF($K382=Y$4&amp;"-"&amp;Y$5,IF(COUNTIF($K$6:$K382,"="&amp;$K382)&gt;5,"",$H382),"")</f>
        <v/>
      </c>
      <c r="Z382" s="34" t="str">
        <f>IF($K382=Z$4&amp;"-"&amp;Z$5,IF(COUNTIF($K$6:$K382,"="&amp;$K382)&gt;5,"",$H382),"")</f>
        <v/>
      </c>
      <c r="AA382" s="33" t="str">
        <f>IF($K382=AA$4&amp;"-"&amp;AA$5,IF(COUNTIF($K$6:$K382,"="&amp;$K382)&gt;5,"",$H382),"")</f>
        <v/>
      </c>
      <c r="AB382" s="32" t="str">
        <f>IF($K382=AB$4&amp;"-"&amp;AB$5,IF(COUNTIF($K$6:$K382,"="&amp;$K382)&gt;5,"",$J382),"")</f>
        <v/>
      </c>
      <c r="AC382" s="35" t="str">
        <f>IF($K382=AC$4&amp;"-"&amp;AC$5,IF(COUNTIF($K$6:$K382,"="&amp;$K382)&gt;5,"",$J382),"")</f>
        <v/>
      </c>
      <c r="AD382" s="34" t="str">
        <f>IF($K382=AD$4&amp;"-"&amp;AD$5,IF(COUNTIF($K$6:$K382,"="&amp;$K382)&gt;5,"",$J382),"")</f>
        <v/>
      </c>
      <c r="AE382" s="35" t="str">
        <f>IF($K382=AE$4&amp;"-"&amp;AE$5,IF(COUNTIF($K$6:$K382,"="&amp;$K382)&gt;5,"",$J382),"")</f>
        <v/>
      </c>
      <c r="AF382" s="34" t="str">
        <f>IF($K382=AF$4&amp;"-"&amp;AF$5,IF(COUNTIF($K$6:$K382,"="&amp;$K382)&gt;5,"",$J382),"")</f>
        <v/>
      </c>
      <c r="AG382" s="35" t="str">
        <f>IF($K382=AG$4&amp;"-"&amp;AG$5,IF(COUNTIF($K$6:$K382,"="&amp;$K382)&gt;5,"",$J382),"")</f>
        <v/>
      </c>
      <c r="AH382" s="34" t="str">
        <f>IF($K382=AH$4&amp;"-"&amp;AH$5,IF(COUNTIF($K$6:$K382,"="&amp;$K382)&gt;5,"",$J382),"")</f>
        <v/>
      </c>
      <c r="AI382" s="35" t="str">
        <f>IF($K382=AI$4&amp;"-"&amp;AI$5,IF(COUNTIF($K$6:$K382,"="&amp;$K382)&gt;5,"",$J382),"")</f>
        <v/>
      </c>
      <c r="AJ382" s="34" t="str">
        <f>IF($K382=AJ$4&amp;"-"&amp;AJ$5,IF(COUNTIF($K$6:$K382,"="&amp;$K382)&gt;5,"",$J382),"")</f>
        <v/>
      </c>
      <c r="AK382" s="35" t="str">
        <f>IF($K382=AK$4&amp;"-"&amp;AK$5,IF(COUNTIF($K$6:$K382,"="&amp;$K382)&gt;5,"",$J382),"")</f>
        <v/>
      </c>
      <c r="AL382" s="34" t="str">
        <f>IF($K382=AL$4&amp;"-"&amp;AL$5,IF(COUNTIF($K$6:$K382,"="&amp;$K382)&gt;5,"",$J382),"")</f>
        <v/>
      </c>
      <c r="AM382" s="33" t="str">
        <f>IF($K382=AM$4&amp;"-"&amp;AM$5,IF(COUNTIF($K$6:$K382,"="&amp;$K382)&gt;5,"",$J382),"")</f>
        <v/>
      </c>
      <c r="AO382" s="12"/>
      <c r="AP382" s="12"/>
      <c r="AQ382" s="18"/>
      <c r="AR382" s="12"/>
      <c r="AS382" s="16"/>
      <c r="AT382" s="12"/>
      <c r="AU382" s="12"/>
      <c r="AV382" s="12"/>
      <c r="AW382" s="12"/>
      <c r="AX382" s="12"/>
    </row>
    <row r="383" spans="1:50" hidden="1" x14ac:dyDescent="0.25">
      <c r="A383" s="26">
        <v>378</v>
      </c>
      <c r="B383" s="51">
        <v>348</v>
      </c>
      <c r="C383" s="10" t="s">
        <v>810</v>
      </c>
      <c r="D383" s="3" t="s">
        <v>73</v>
      </c>
      <c r="E383" s="4" t="s">
        <v>2</v>
      </c>
      <c r="F383" s="55" t="b">
        <v>1</v>
      </c>
      <c r="G383" s="4" t="s">
        <v>13</v>
      </c>
      <c r="H383" s="4">
        <f>COUNTIF(G$6:G383,G383)</f>
        <v>152</v>
      </c>
      <c r="I383" s="53" t="str">
        <f t="shared" si="12"/>
        <v>F</v>
      </c>
      <c r="J383" s="53">
        <f>IF(I383="","",COUNTIF(I$6:I383,I383))</f>
        <v>143</v>
      </c>
      <c r="K383" s="29" t="str">
        <f t="shared" si="13"/>
        <v>Ely-F</v>
      </c>
      <c r="L383" s="32" t="str">
        <f>IF($K383=L$4&amp;"-"&amp;L$5,IF(COUNTIF($K$6:$K383,"="&amp;$K383)&gt;5,"",$H383),"")</f>
        <v/>
      </c>
      <c r="M383" s="35" t="str">
        <f>IF($K383=M$4&amp;"-"&amp;M$5,IF(COUNTIF($K$6:$K383,"="&amp;$K383)&gt;5,"",$H383),"")</f>
        <v/>
      </c>
      <c r="N383" s="34" t="str">
        <f>IF($K383=N$4&amp;"-"&amp;N$5,IF(COUNTIF($K$6:$K383,"="&amp;$K383)&gt;5,"",$H383),"")</f>
        <v/>
      </c>
      <c r="O383" s="35" t="str">
        <f>IF($K383=O$4&amp;"-"&amp;O$5,IF(COUNTIF($K$6:$K383,"="&amp;$K383)&gt;5,"",$H383),"")</f>
        <v/>
      </c>
      <c r="P383" s="34" t="str">
        <f>IF($K383=P$4&amp;"-"&amp;P$5,IF(COUNTIF($K$6:$K383,"="&amp;$K383)&gt;5,"",$H383),"")</f>
        <v/>
      </c>
      <c r="Q383" s="35" t="str">
        <f>IF($K383=Q$4&amp;"-"&amp;Q$5,IF(COUNTIF($K$6:$K383,"="&amp;$K383)&gt;5,"",$H383),"")</f>
        <v/>
      </c>
      <c r="R383" s="34" t="str">
        <f>IF($K383=R$4&amp;"-"&amp;R$5,IF(COUNTIF($K$6:$K383,"="&amp;$K383)&gt;5,"",$H383),"")</f>
        <v/>
      </c>
      <c r="S383" s="35" t="str">
        <f>IF($K383=S$4&amp;"-"&amp;S$5,IF(COUNTIF($K$6:$K383,"="&amp;$K383)&gt;5,"",$H383),"")</f>
        <v/>
      </c>
      <c r="T383" s="34" t="str">
        <f>IF($K383=T$4&amp;"-"&amp;T$5,IF(COUNTIF($K$6:$K383,"="&amp;$K383)&gt;5,"",$H383),"")</f>
        <v/>
      </c>
      <c r="U383" s="35" t="str">
        <f>IF($K383=U$4&amp;"-"&amp;U$5,IF(COUNTIF($K$6:$K383,"="&amp;$K383)&gt;5,"",$H383),"")</f>
        <v/>
      </c>
      <c r="V383" s="34" t="str">
        <f>IF($K383=V$4&amp;"-"&amp;V$5,IF(COUNTIF($K$6:$K383,"="&amp;$K383)&gt;5,"",$H383),"")</f>
        <v/>
      </c>
      <c r="W383" s="35" t="str">
        <f>IF($K383=W$4&amp;"-"&amp;W$5,IF(COUNTIF($K$6:$K383,"="&amp;$K383)&gt;5,"",$H383),"")</f>
        <v/>
      </c>
      <c r="X383" s="34" t="str">
        <f>IF($K383=X$4&amp;"-"&amp;X$5,IF(COUNTIF($K$6:$K383,"="&amp;$K383)&gt;5,"",$H383),"")</f>
        <v/>
      </c>
      <c r="Y383" s="35" t="str">
        <f>IF($K383=Y$4&amp;"-"&amp;Y$5,IF(COUNTIF($K$6:$K383,"="&amp;$K383)&gt;5,"",$H383),"")</f>
        <v/>
      </c>
      <c r="Z383" s="34" t="str">
        <f>IF($K383=Z$4&amp;"-"&amp;Z$5,IF(COUNTIF($K$6:$K383,"="&amp;$K383)&gt;5,"",$H383),"")</f>
        <v/>
      </c>
      <c r="AA383" s="33" t="str">
        <f>IF($K383=AA$4&amp;"-"&amp;AA$5,IF(COUNTIF($K$6:$K383,"="&amp;$K383)&gt;5,"",$H383),"")</f>
        <v/>
      </c>
      <c r="AB383" s="32" t="str">
        <f>IF($K383=AB$4&amp;"-"&amp;AB$5,IF(COUNTIF($K$6:$K383,"="&amp;$K383)&gt;5,"",$J383),"")</f>
        <v/>
      </c>
      <c r="AC383" s="35" t="str">
        <f>IF($K383=AC$4&amp;"-"&amp;AC$5,IF(COUNTIF($K$6:$K383,"="&amp;$K383)&gt;5,"",$J383),"")</f>
        <v/>
      </c>
      <c r="AD383" s="34" t="str">
        <f>IF($K383=AD$4&amp;"-"&amp;AD$5,IF(COUNTIF($K$6:$K383,"="&amp;$K383)&gt;5,"",$J383),"")</f>
        <v/>
      </c>
      <c r="AE383" s="35" t="str">
        <f>IF($K383=AE$4&amp;"-"&amp;AE$5,IF(COUNTIF($K$6:$K383,"="&amp;$K383)&gt;5,"",$J383),"")</f>
        <v/>
      </c>
      <c r="AF383" s="34" t="str">
        <f>IF($K383=AF$4&amp;"-"&amp;AF$5,IF(COUNTIF($K$6:$K383,"="&amp;$K383)&gt;5,"",$J383),"")</f>
        <v/>
      </c>
      <c r="AG383" s="35" t="str">
        <f>IF($K383=AG$4&amp;"-"&amp;AG$5,IF(COUNTIF($K$6:$K383,"="&amp;$K383)&gt;5,"",$J383),"")</f>
        <v/>
      </c>
      <c r="AH383" s="34" t="str">
        <f>IF($K383=AH$4&amp;"-"&amp;AH$5,IF(COUNTIF($K$6:$K383,"="&amp;$K383)&gt;5,"",$J383),"")</f>
        <v/>
      </c>
      <c r="AI383" s="35" t="str">
        <f>IF($K383=AI$4&amp;"-"&amp;AI$5,IF(COUNTIF($K$6:$K383,"="&amp;$K383)&gt;5,"",$J383),"")</f>
        <v/>
      </c>
      <c r="AJ383" s="34" t="str">
        <f>IF($K383=AJ$4&amp;"-"&amp;AJ$5,IF(COUNTIF($K$6:$K383,"="&amp;$K383)&gt;5,"",$J383),"")</f>
        <v/>
      </c>
      <c r="AK383" s="35" t="str">
        <f>IF($K383=AK$4&amp;"-"&amp;AK$5,IF(COUNTIF($K$6:$K383,"="&amp;$K383)&gt;5,"",$J383),"")</f>
        <v/>
      </c>
      <c r="AL383" s="34" t="str">
        <f>IF($K383=AL$4&amp;"-"&amp;AL$5,IF(COUNTIF($K$6:$K383,"="&amp;$K383)&gt;5,"",$J383),"")</f>
        <v/>
      </c>
      <c r="AM383" s="33" t="str">
        <f>IF($K383=AM$4&amp;"-"&amp;AM$5,IF(COUNTIF($K$6:$K383,"="&amp;$K383)&gt;5,"",$J383),"")</f>
        <v/>
      </c>
      <c r="AO383" s="12"/>
      <c r="AP383" s="12"/>
      <c r="AQ383" s="18"/>
      <c r="AR383" s="12"/>
      <c r="AS383" s="16"/>
      <c r="AT383" s="12"/>
      <c r="AU383" s="12"/>
      <c r="AV383" s="12"/>
      <c r="AW383" s="12"/>
      <c r="AX383" s="12"/>
    </row>
    <row r="384" spans="1:50" hidden="1" x14ac:dyDescent="0.25">
      <c r="A384" s="26">
        <v>379</v>
      </c>
      <c r="B384" s="51">
        <v>349</v>
      </c>
      <c r="C384" s="10" t="s">
        <v>811</v>
      </c>
      <c r="D384" s="3" t="s">
        <v>517</v>
      </c>
      <c r="E384" s="4" t="s">
        <v>2</v>
      </c>
      <c r="F384" s="55" t="b">
        <v>1</v>
      </c>
      <c r="G384" s="4" t="s">
        <v>13</v>
      </c>
      <c r="H384" s="4">
        <f>COUNTIF(G$6:G384,G384)</f>
        <v>153</v>
      </c>
      <c r="I384" s="53" t="str">
        <f t="shared" si="12"/>
        <v>F</v>
      </c>
      <c r="J384" s="53">
        <f>IF(I384="","",COUNTIF(I$6:I384,I384))</f>
        <v>144</v>
      </c>
      <c r="K384" s="29" t="str">
        <f t="shared" si="13"/>
        <v>Ely-F</v>
      </c>
      <c r="L384" s="32" t="str">
        <f>IF($K384=L$4&amp;"-"&amp;L$5,IF(COUNTIF($K$6:$K384,"="&amp;$K384)&gt;5,"",$H384),"")</f>
        <v/>
      </c>
      <c r="M384" s="35" t="str">
        <f>IF($K384=M$4&amp;"-"&amp;M$5,IF(COUNTIF($K$6:$K384,"="&amp;$K384)&gt;5,"",$H384),"")</f>
        <v/>
      </c>
      <c r="N384" s="34" t="str">
        <f>IF($K384=N$4&amp;"-"&amp;N$5,IF(COUNTIF($K$6:$K384,"="&amp;$K384)&gt;5,"",$H384),"")</f>
        <v/>
      </c>
      <c r="O384" s="35" t="str">
        <f>IF($K384=O$4&amp;"-"&amp;O$5,IF(COUNTIF($K$6:$K384,"="&amp;$K384)&gt;5,"",$H384),"")</f>
        <v/>
      </c>
      <c r="P384" s="34" t="str">
        <f>IF($K384=P$4&amp;"-"&amp;P$5,IF(COUNTIF($K$6:$K384,"="&amp;$K384)&gt;5,"",$H384),"")</f>
        <v/>
      </c>
      <c r="Q384" s="35" t="str">
        <f>IF($K384=Q$4&amp;"-"&amp;Q$5,IF(COUNTIF($K$6:$K384,"="&amp;$K384)&gt;5,"",$H384),"")</f>
        <v/>
      </c>
      <c r="R384" s="34" t="str">
        <f>IF($K384=R$4&amp;"-"&amp;R$5,IF(COUNTIF($K$6:$K384,"="&amp;$K384)&gt;5,"",$H384),"")</f>
        <v/>
      </c>
      <c r="S384" s="35" t="str">
        <f>IF($K384=S$4&amp;"-"&amp;S$5,IF(COUNTIF($K$6:$K384,"="&amp;$K384)&gt;5,"",$H384),"")</f>
        <v/>
      </c>
      <c r="T384" s="34" t="str">
        <f>IF($K384=T$4&amp;"-"&amp;T$5,IF(COUNTIF($K$6:$K384,"="&amp;$K384)&gt;5,"",$H384),"")</f>
        <v/>
      </c>
      <c r="U384" s="35" t="str">
        <f>IF($K384=U$4&amp;"-"&amp;U$5,IF(COUNTIF($K$6:$K384,"="&amp;$K384)&gt;5,"",$H384),"")</f>
        <v/>
      </c>
      <c r="V384" s="34" t="str">
        <f>IF($K384=V$4&amp;"-"&amp;V$5,IF(COUNTIF($K$6:$K384,"="&amp;$K384)&gt;5,"",$H384),"")</f>
        <v/>
      </c>
      <c r="W384" s="35" t="str">
        <f>IF($K384=W$4&amp;"-"&amp;W$5,IF(COUNTIF($K$6:$K384,"="&amp;$K384)&gt;5,"",$H384),"")</f>
        <v/>
      </c>
      <c r="X384" s="34" t="str">
        <f>IF($K384=X$4&amp;"-"&amp;X$5,IF(COUNTIF($K$6:$K384,"="&amp;$K384)&gt;5,"",$H384),"")</f>
        <v/>
      </c>
      <c r="Y384" s="35" t="str">
        <f>IF($K384=Y$4&amp;"-"&amp;Y$5,IF(COUNTIF($K$6:$K384,"="&amp;$K384)&gt;5,"",$H384),"")</f>
        <v/>
      </c>
      <c r="Z384" s="34" t="str">
        <f>IF($K384=Z$4&amp;"-"&amp;Z$5,IF(COUNTIF($K$6:$K384,"="&amp;$K384)&gt;5,"",$H384),"")</f>
        <v/>
      </c>
      <c r="AA384" s="33" t="str">
        <f>IF($K384=AA$4&amp;"-"&amp;AA$5,IF(COUNTIF($K$6:$K384,"="&amp;$K384)&gt;5,"",$H384),"")</f>
        <v/>
      </c>
      <c r="AB384" s="32" t="str">
        <f>IF($K384=AB$4&amp;"-"&amp;AB$5,IF(COUNTIF($K$6:$K384,"="&amp;$K384)&gt;5,"",$J384),"")</f>
        <v/>
      </c>
      <c r="AC384" s="35" t="str">
        <f>IF($K384=AC$4&amp;"-"&amp;AC$5,IF(COUNTIF($K$6:$K384,"="&amp;$K384)&gt;5,"",$J384),"")</f>
        <v/>
      </c>
      <c r="AD384" s="34" t="str">
        <f>IF($K384=AD$4&amp;"-"&amp;AD$5,IF(COUNTIF($K$6:$K384,"="&amp;$K384)&gt;5,"",$J384),"")</f>
        <v/>
      </c>
      <c r="AE384" s="35" t="str">
        <f>IF($K384=AE$4&amp;"-"&amp;AE$5,IF(COUNTIF($K$6:$K384,"="&amp;$K384)&gt;5,"",$J384),"")</f>
        <v/>
      </c>
      <c r="AF384" s="34" t="str">
        <f>IF($K384=AF$4&amp;"-"&amp;AF$5,IF(COUNTIF($K$6:$K384,"="&amp;$K384)&gt;5,"",$J384),"")</f>
        <v/>
      </c>
      <c r="AG384" s="35" t="str">
        <f>IF($K384=AG$4&amp;"-"&amp;AG$5,IF(COUNTIF($K$6:$K384,"="&amp;$K384)&gt;5,"",$J384),"")</f>
        <v/>
      </c>
      <c r="AH384" s="34" t="str">
        <f>IF($K384=AH$4&amp;"-"&amp;AH$5,IF(COUNTIF($K$6:$K384,"="&amp;$K384)&gt;5,"",$J384),"")</f>
        <v/>
      </c>
      <c r="AI384" s="35" t="str">
        <f>IF($K384=AI$4&amp;"-"&amp;AI$5,IF(COUNTIF($K$6:$K384,"="&amp;$K384)&gt;5,"",$J384),"")</f>
        <v/>
      </c>
      <c r="AJ384" s="34" t="str">
        <f>IF($K384=AJ$4&amp;"-"&amp;AJ$5,IF(COUNTIF($K$6:$K384,"="&amp;$K384)&gt;5,"",$J384),"")</f>
        <v/>
      </c>
      <c r="AK384" s="35" t="str">
        <f>IF($K384=AK$4&amp;"-"&amp;AK$5,IF(COUNTIF($K$6:$K384,"="&amp;$K384)&gt;5,"",$J384),"")</f>
        <v/>
      </c>
      <c r="AL384" s="34" t="str">
        <f>IF($K384=AL$4&amp;"-"&amp;AL$5,IF(COUNTIF($K$6:$K384,"="&amp;$K384)&gt;5,"",$J384),"")</f>
        <v/>
      </c>
      <c r="AM384" s="33" t="str">
        <f>IF($K384=AM$4&amp;"-"&amp;AM$5,IF(COUNTIF($K$6:$K384,"="&amp;$K384)&gt;5,"",$J384),"")</f>
        <v/>
      </c>
      <c r="AO384" s="12"/>
      <c r="AP384" s="12"/>
      <c r="AQ384" s="18"/>
      <c r="AR384" s="12"/>
      <c r="AS384" s="16"/>
      <c r="AT384" s="12"/>
      <c r="AU384" s="12"/>
      <c r="AV384" s="12"/>
      <c r="AW384" s="12"/>
      <c r="AX384" s="12"/>
    </row>
    <row r="385" spans="1:50" x14ac:dyDescent="0.25">
      <c r="A385" s="26">
        <v>380</v>
      </c>
      <c r="B385" s="51">
        <v>350</v>
      </c>
      <c r="C385" s="10" t="s">
        <v>812</v>
      </c>
      <c r="D385" s="3" t="s">
        <v>202</v>
      </c>
      <c r="E385" s="4" t="s">
        <v>3</v>
      </c>
      <c r="F385" s="55" t="b">
        <v>1</v>
      </c>
      <c r="G385" s="4" t="s">
        <v>13</v>
      </c>
      <c r="H385" s="4">
        <f>COUNTIF(G$6:G385,G385)</f>
        <v>154</v>
      </c>
      <c r="I385" s="53" t="str">
        <f t="shared" si="12"/>
        <v>F</v>
      </c>
      <c r="J385" s="53">
        <f>IF(I385="","",COUNTIF(I$6:I385,I385))</f>
        <v>145</v>
      </c>
      <c r="K385" s="29" t="str">
        <f t="shared" si="13"/>
        <v>HRC-F</v>
      </c>
      <c r="L385" s="32" t="str">
        <f>IF($K385=L$4&amp;"-"&amp;L$5,IF(COUNTIF($K$6:$K385,"="&amp;$K385)&gt;5,"",$H385),"")</f>
        <v/>
      </c>
      <c r="M385" s="35" t="str">
        <f>IF($K385=M$4&amp;"-"&amp;M$5,IF(COUNTIF($K$6:$K385,"="&amp;$K385)&gt;5,"",$H385),"")</f>
        <v/>
      </c>
      <c r="N385" s="34" t="str">
        <f>IF($K385=N$4&amp;"-"&amp;N$5,IF(COUNTIF($K$6:$K385,"="&amp;$K385)&gt;5,"",$H385),"")</f>
        <v/>
      </c>
      <c r="O385" s="35" t="str">
        <f>IF($K385=O$4&amp;"-"&amp;O$5,IF(COUNTIF($K$6:$K385,"="&amp;$K385)&gt;5,"",$H385),"")</f>
        <v/>
      </c>
      <c r="P385" s="34" t="str">
        <f>IF($K385=P$4&amp;"-"&amp;P$5,IF(COUNTIF($K$6:$K385,"="&amp;$K385)&gt;5,"",$H385),"")</f>
        <v/>
      </c>
      <c r="Q385" s="35" t="str">
        <f>IF($K385=Q$4&amp;"-"&amp;Q$5,IF(COUNTIF($K$6:$K385,"="&amp;$K385)&gt;5,"",$H385),"")</f>
        <v/>
      </c>
      <c r="R385" s="34" t="str">
        <f>IF($K385=R$4&amp;"-"&amp;R$5,IF(COUNTIF($K$6:$K385,"="&amp;$K385)&gt;5,"",$H385),"")</f>
        <v/>
      </c>
      <c r="S385" s="35" t="str">
        <f>IF($K385=S$4&amp;"-"&amp;S$5,IF(COUNTIF($K$6:$K385,"="&amp;$K385)&gt;5,"",$H385),"")</f>
        <v/>
      </c>
      <c r="T385" s="34" t="str">
        <f>IF($K385=T$4&amp;"-"&amp;T$5,IF(COUNTIF($K$6:$K385,"="&amp;$K385)&gt;5,"",$H385),"")</f>
        <v/>
      </c>
      <c r="U385" s="35" t="str">
        <f>IF($K385=U$4&amp;"-"&amp;U$5,IF(COUNTIF($K$6:$K385,"="&amp;$K385)&gt;5,"",$H385),"")</f>
        <v/>
      </c>
      <c r="V385" s="34" t="str">
        <f>IF($K385=V$4&amp;"-"&amp;V$5,IF(COUNTIF($K$6:$K385,"="&amp;$K385)&gt;5,"",$H385),"")</f>
        <v/>
      </c>
      <c r="W385" s="35" t="str">
        <f>IF($K385=W$4&amp;"-"&amp;W$5,IF(COUNTIF($K$6:$K385,"="&amp;$K385)&gt;5,"",$H385),"")</f>
        <v/>
      </c>
      <c r="X385" s="34" t="str">
        <f>IF($K385=X$4&amp;"-"&amp;X$5,IF(COUNTIF($K$6:$K385,"="&amp;$K385)&gt;5,"",$H385),"")</f>
        <v/>
      </c>
      <c r="Y385" s="35" t="str">
        <f>IF($K385=Y$4&amp;"-"&amp;Y$5,IF(COUNTIF($K$6:$K385,"="&amp;$K385)&gt;5,"",$H385),"")</f>
        <v/>
      </c>
      <c r="Z385" s="34" t="str">
        <f>IF($K385=Z$4&amp;"-"&amp;Z$5,IF(COUNTIF($K$6:$K385,"="&amp;$K385)&gt;5,"",$H385),"")</f>
        <v/>
      </c>
      <c r="AA385" s="33" t="str">
        <f>IF($K385=AA$4&amp;"-"&amp;AA$5,IF(COUNTIF($K$6:$K385,"="&amp;$K385)&gt;5,"",$H385),"")</f>
        <v/>
      </c>
      <c r="AB385" s="32" t="str">
        <f>IF($K385=AB$4&amp;"-"&amp;AB$5,IF(COUNTIF($K$6:$K385,"="&amp;$K385)&gt;5,"",$J385),"")</f>
        <v/>
      </c>
      <c r="AC385" s="35" t="str">
        <f>IF($K385=AC$4&amp;"-"&amp;AC$5,IF(COUNTIF($K$6:$K385,"="&amp;$K385)&gt;5,"",$J385),"")</f>
        <v/>
      </c>
      <c r="AD385" s="34" t="str">
        <f>IF($K385=AD$4&amp;"-"&amp;AD$5,IF(COUNTIF($K$6:$K385,"="&amp;$K385)&gt;5,"",$J385),"")</f>
        <v/>
      </c>
      <c r="AE385" s="35" t="str">
        <f>IF($K385=AE$4&amp;"-"&amp;AE$5,IF(COUNTIF($K$6:$K385,"="&amp;$K385)&gt;5,"",$J385),"")</f>
        <v/>
      </c>
      <c r="AF385" s="34" t="str">
        <f>IF($K385=AF$4&amp;"-"&amp;AF$5,IF(COUNTIF($K$6:$K385,"="&amp;$K385)&gt;5,"",$J385),"")</f>
        <v/>
      </c>
      <c r="AG385" s="35" t="str">
        <f>IF($K385=AG$4&amp;"-"&amp;AG$5,IF(COUNTIF($K$6:$K385,"="&amp;$K385)&gt;5,"",$J385),"")</f>
        <v/>
      </c>
      <c r="AH385" s="34" t="str">
        <f>IF($K385=AH$4&amp;"-"&amp;AH$5,IF(COUNTIF($K$6:$K385,"="&amp;$K385)&gt;5,"",$J385),"")</f>
        <v/>
      </c>
      <c r="AI385" s="35" t="str">
        <f>IF($K385=AI$4&amp;"-"&amp;AI$5,IF(COUNTIF($K$6:$K385,"="&amp;$K385)&gt;5,"",$J385),"")</f>
        <v/>
      </c>
      <c r="AJ385" s="34" t="str">
        <f>IF($K385=AJ$4&amp;"-"&amp;AJ$5,IF(COUNTIF($K$6:$K385,"="&amp;$K385)&gt;5,"",$J385),"")</f>
        <v/>
      </c>
      <c r="AK385" s="35" t="str">
        <f>IF($K385=AK$4&amp;"-"&amp;AK$5,IF(COUNTIF($K$6:$K385,"="&amp;$K385)&gt;5,"",$J385),"")</f>
        <v/>
      </c>
      <c r="AL385" s="34" t="str">
        <f>IF($K385=AL$4&amp;"-"&amp;AL$5,IF(COUNTIF($K$6:$K385,"="&amp;$K385)&gt;5,"",$J385),"")</f>
        <v/>
      </c>
      <c r="AM385" s="33" t="str">
        <f>IF($K385=AM$4&amp;"-"&amp;AM$5,IF(COUNTIF($K$6:$K385,"="&amp;$K385)&gt;5,"",$J385),"")</f>
        <v/>
      </c>
      <c r="AO385" s="12"/>
      <c r="AP385" s="12"/>
      <c r="AQ385" s="18"/>
      <c r="AR385" s="12"/>
      <c r="AS385" s="16"/>
      <c r="AT385" s="12"/>
      <c r="AU385" s="12"/>
      <c r="AV385" s="12"/>
      <c r="AW385" s="12"/>
      <c r="AX385" s="12"/>
    </row>
    <row r="386" spans="1:50" x14ac:dyDescent="0.25">
      <c r="A386" s="26">
        <v>381</v>
      </c>
      <c r="B386" s="51">
        <v>351</v>
      </c>
      <c r="C386" s="10" t="s">
        <v>812</v>
      </c>
      <c r="D386" s="3" t="s">
        <v>688</v>
      </c>
      <c r="E386" s="4" t="s">
        <v>3</v>
      </c>
      <c r="F386" s="55" t="b">
        <v>1</v>
      </c>
      <c r="G386" s="4" t="s">
        <v>13</v>
      </c>
      <c r="H386" s="4">
        <f>COUNTIF(G$6:G386,G386)</f>
        <v>155</v>
      </c>
      <c r="I386" s="53" t="str">
        <f t="shared" si="12"/>
        <v>F</v>
      </c>
      <c r="J386" s="53">
        <f>IF(I386="","",COUNTIF(I$6:I386,I386))</f>
        <v>146</v>
      </c>
      <c r="K386" s="29" t="str">
        <f t="shared" si="13"/>
        <v>HRC-F</v>
      </c>
      <c r="L386" s="32" t="str">
        <f>IF($K386=L$4&amp;"-"&amp;L$5,IF(COUNTIF($K$6:$K386,"="&amp;$K386)&gt;5,"",$H386),"")</f>
        <v/>
      </c>
      <c r="M386" s="35" t="str">
        <f>IF($K386=M$4&amp;"-"&amp;M$5,IF(COUNTIF($K$6:$K386,"="&amp;$K386)&gt;5,"",$H386),"")</f>
        <v/>
      </c>
      <c r="N386" s="34" t="str">
        <f>IF($K386=N$4&amp;"-"&amp;N$5,IF(COUNTIF($K$6:$K386,"="&amp;$K386)&gt;5,"",$H386),"")</f>
        <v/>
      </c>
      <c r="O386" s="35" t="str">
        <f>IF($K386=O$4&amp;"-"&amp;O$5,IF(COUNTIF($K$6:$K386,"="&amp;$K386)&gt;5,"",$H386),"")</f>
        <v/>
      </c>
      <c r="P386" s="34" t="str">
        <f>IF($K386=P$4&amp;"-"&amp;P$5,IF(COUNTIF($K$6:$K386,"="&amp;$K386)&gt;5,"",$H386),"")</f>
        <v/>
      </c>
      <c r="Q386" s="35" t="str">
        <f>IF($K386=Q$4&amp;"-"&amp;Q$5,IF(COUNTIF($K$6:$K386,"="&amp;$K386)&gt;5,"",$H386),"")</f>
        <v/>
      </c>
      <c r="R386" s="34" t="str">
        <f>IF($K386=R$4&amp;"-"&amp;R$5,IF(COUNTIF($K$6:$K386,"="&amp;$K386)&gt;5,"",$H386),"")</f>
        <v/>
      </c>
      <c r="S386" s="35" t="str">
        <f>IF($K386=S$4&amp;"-"&amp;S$5,IF(COUNTIF($K$6:$K386,"="&amp;$K386)&gt;5,"",$H386),"")</f>
        <v/>
      </c>
      <c r="T386" s="34" t="str">
        <f>IF($K386=T$4&amp;"-"&amp;T$5,IF(COUNTIF($K$6:$K386,"="&amp;$K386)&gt;5,"",$H386),"")</f>
        <v/>
      </c>
      <c r="U386" s="35" t="str">
        <f>IF($K386=U$4&amp;"-"&amp;U$5,IF(COUNTIF($K$6:$K386,"="&amp;$K386)&gt;5,"",$H386),"")</f>
        <v/>
      </c>
      <c r="V386" s="34" t="str">
        <f>IF($K386=V$4&amp;"-"&amp;V$5,IF(COUNTIF($K$6:$K386,"="&amp;$K386)&gt;5,"",$H386),"")</f>
        <v/>
      </c>
      <c r="W386" s="35" t="str">
        <f>IF($K386=W$4&amp;"-"&amp;W$5,IF(COUNTIF($K$6:$K386,"="&amp;$K386)&gt;5,"",$H386),"")</f>
        <v/>
      </c>
      <c r="X386" s="34" t="str">
        <f>IF($K386=X$4&amp;"-"&amp;X$5,IF(COUNTIF($K$6:$K386,"="&amp;$K386)&gt;5,"",$H386),"")</f>
        <v/>
      </c>
      <c r="Y386" s="35" t="str">
        <f>IF($K386=Y$4&amp;"-"&amp;Y$5,IF(COUNTIF($K$6:$K386,"="&amp;$K386)&gt;5,"",$H386),"")</f>
        <v/>
      </c>
      <c r="Z386" s="34" t="str">
        <f>IF($K386=Z$4&amp;"-"&amp;Z$5,IF(COUNTIF($K$6:$K386,"="&amp;$K386)&gt;5,"",$H386),"")</f>
        <v/>
      </c>
      <c r="AA386" s="33" t="str">
        <f>IF($K386=AA$4&amp;"-"&amp;AA$5,IF(COUNTIF($K$6:$K386,"="&amp;$K386)&gt;5,"",$H386),"")</f>
        <v/>
      </c>
      <c r="AB386" s="32" t="str">
        <f>IF($K386=AB$4&amp;"-"&amp;AB$5,IF(COUNTIF($K$6:$K386,"="&amp;$K386)&gt;5,"",$J386),"")</f>
        <v/>
      </c>
      <c r="AC386" s="35" t="str">
        <f>IF($K386=AC$4&amp;"-"&amp;AC$5,IF(COUNTIF($K$6:$K386,"="&amp;$K386)&gt;5,"",$J386),"")</f>
        <v/>
      </c>
      <c r="AD386" s="34" t="str">
        <f>IF($K386=AD$4&amp;"-"&amp;AD$5,IF(COUNTIF($K$6:$K386,"="&amp;$K386)&gt;5,"",$J386),"")</f>
        <v/>
      </c>
      <c r="AE386" s="35" t="str">
        <f>IF($K386=AE$4&amp;"-"&amp;AE$5,IF(COUNTIF($K$6:$K386,"="&amp;$K386)&gt;5,"",$J386),"")</f>
        <v/>
      </c>
      <c r="AF386" s="34" t="str">
        <f>IF($K386=AF$4&amp;"-"&amp;AF$5,IF(COUNTIF($K$6:$K386,"="&amp;$K386)&gt;5,"",$J386),"")</f>
        <v/>
      </c>
      <c r="AG386" s="35" t="str">
        <f>IF($K386=AG$4&amp;"-"&amp;AG$5,IF(COUNTIF($K$6:$K386,"="&amp;$K386)&gt;5,"",$J386),"")</f>
        <v/>
      </c>
      <c r="AH386" s="34" t="str">
        <f>IF($K386=AH$4&amp;"-"&amp;AH$5,IF(COUNTIF($K$6:$K386,"="&amp;$K386)&gt;5,"",$J386),"")</f>
        <v/>
      </c>
      <c r="AI386" s="35" t="str">
        <f>IF($K386=AI$4&amp;"-"&amp;AI$5,IF(COUNTIF($K$6:$K386,"="&amp;$K386)&gt;5,"",$J386),"")</f>
        <v/>
      </c>
      <c r="AJ386" s="34" t="str">
        <f>IF($K386=AJ$4&amp;"-"&amp;AJ$5,IF(COUNTIF($K$6:$K386,"="&amp;$K386)&gt;5,"",$J386),"")</f>
        <v/>
      </c>
      <c r="AK386" s="35" t="str">
        <f>IF($K386=AK$4&amp;"-"&amp;AK$5,IF(COUNTIF($K$6:$K386,"="&amp;$K386)&gt;5,"",$J386),"")</f>
        <v/>
      </c>
      <c r="AL386" s="34" t="str">
        <f>IF($K386=AL$4&amp;"-"&amp;AL$5,IF(COUNTIF($K$6:$K386,"="&amp;$K386)&gt;5,"",$J386),"")</f>
        <v/>
      </c>
      <c r="AM386" s="33" t="str">
        <f>IF($K386=AM$4&amp;"-"&amp;AM$5,IF(COUNTIF($K$6:$K386,"="&amp;$K386)&gt;5,"",$J386),"")</f>
        <v/>
      </c>
      <c r="AO386" s="12"/>
      <c r="AP386" s="12"/>
      <c r="AQ386" s="18"/>
      <c r="AR386" s="12"/>
      <c r="AS386" s="16"/>
      <c r="AT386" s="12"/>
      <c r="AU386" s="12"/>
      <c r="AV386" s="12"/>
      <c r="AW386" s="12"/>
      <c r="AX386" s="12"/>
    </row>
    <row r="387" spans="1:50" hidden="1" x14ac:dyDescent="0.25">
      <c r="A387" s="26">
        <v>382</v>
      </c>
      <c r="B387" s="51" t="s">
        <v>695</v>
      </c>
      <c r="C387" s="10" t="s">
        <v>813</v>
      </c>
      <c r="D387" s="3" t="s">
        <v>661</v>
      </c>
      <c r="E387" s="4" t="s">
        <v>263</v>
      </c>
      <c r="F387" s="55" t="b">
        <v>0</v>
      </c>
      <c r="G387" s="4" t="s">
        <v>13</v>
      </c>
      <c r="H387" s="4">
        <f>COUNTIF(G$6:G387,G387)</f>
        <v>156</v>
      </c>
      <c r="I387" s="53" t="str">
        <f t="shared" si="12"/>
        <v/>
      </c>
      <c r="J387" s="53" t="str">
        <f>IF(I387="","",COUNTIF(I$6:I387,I387))</f>
        <v/>
      </c>
      <c r="K387" s="29" t="str">
        <f t="shared" si="13"/>
        <v>HI-F</v>
      </c>
      <c r="L387" s="32" t="str">
        <f>IF($K387=L$4&amp;"-"&amp;L$5,IF(COUNTIF($K$6:$K387,"="&amp;$K387)&gt;5,"",$H387),"")</f>
        <v/>
      </c>
      <c r="M387" s="35" t="str">
        <f>IF($K387=M$4&amp;"-"&amp;M$5,IF(COUNTIF($K$6:$K387,"="&amp;$K387)&gt;5,"",$H387),"")</f>
        <v/>
      </c>
      <c r="N387" s="34" t="str">
        <f>IF($K387=N$4&amp;"-"&amp;N$5,IF(COUNTIF($K$6:$K387,"="&amp;$K387)&gt;5,"",$H387),"")</f>
        <v/>
      </c>
      <c r="O387" s="35" t="str">
        <f>IF($K387=O$4&amp;"-"&amp;O$5,IF(COUNTIF($K$6:$K387,"="&amp;$K387)&gt;5,"",$H387),"")</f>
        <v/>
      </c>
      <c r="P387" s="34" t="str">
        <f>IF($K387=P$4&amp;"-"&amp;P$5,IF(COUNTIF($K$6:$K387,"="&amp;$K387)&gt;5,"",$H387),"")</f>
        <v/>
      </c>
      <c r="Q387" s="35" t="str">
        <f>IF($K387=Q$4&amp;"-"&amp;Q$5,IF(COUNTIF($K$6:$K387,"="&amp;$K387)&gt;5,"",$H387),"")</f>
        <v/>
      </c>
      <c r="R387" s="34" t="str">
        <f>IF($K387=R$4&amp;"-"&amp;R$5,IF(COUNTIF($K$6:$K387,"="&amp;$K387)&gt;5,"",$H387),"")</f>
        <v/>
      </c>
      <c r="S387" s="35" t="str">
        <f>IF($K387=S$4&amp;"-"&amp;S$5,IF(COUNTIF($K$6:$K387,"="&amp;$K387)&gt;5,"",$H387),"")</f>
        <v/>
      </c>
      <c r="T387" s="34" t="str">
        <f>IF($K387=T$4&amp;"-"&amp;T$5,IF(COUNTIF($K$6:$K387,"="&amp;$K387)&gt;5,"",$H387),"")</f>
        <v/>
      </c>
      <c r="U387" s="35" t="str">
        <f>IF($K387=U$4&amp;"-"&amp;U$5,IF(COUNTIF($K$6:$K387,"="&amp;$K387)&gt;5,"",$H387),"")</f>
        <v/>
      </c>
      <c r="V387" s="34" t="str">
        <f>IF($K387=V$4&amp;"-"&amp;V$5,IF(COUNTIF($K$6:$K387,"="&amp;$K387)&gt;5,"",$H387),"")</f>
        <v/>
      </c>
      <c r="W387" s="35" t="str">
        <f>IF($K387=W$4&amp;"-"&amp;W$5,IF(COUNTIF($K$6:$K387,"="&amp;$K387)&gt;5,"",$H387),"")</f>
        <v/>
      </c>
      <c r="X387" s="34" t="str">
        <f>IF($K387=X$4&amp;"-"&amp;X$5,IF(COUNTIF($K$6:$K387,"="&amp;$K387)&gt;5,"",$H387),"")</f>
        <v/>
      </c>
      <c r="Y387" s="35" t="str">
        <f>IF($K387=Y$4&amp;"-"&amp;Y$5,IF(COUNTIF($K$6:$K387,"="&amp;$K387)&gt;5,"",$H387),"")</f>
        <v/>
      </c>
      <c r="Z387" s="34" t="str">
        <f>IF($K387=Z$4&amp;"-"&amp;Z$5,IF(COUNTIF($K$6:$K387,"="&amp;$K387)&gt;5,"",$H387),"")</f>
        <v/>
      </c>
      <c r="AA387" s="33" t="str">
        <f>IF($K387=AA$4&amp;"-"&amp;AA$5,IF(COUNTIF($K$6:$K387,"="&amp;$K387)&gt;5,"",$H387),"")</f>
        <v/>
      </c>
      <c r="AB387" s="32" t="str">
        <f>IF($K387=AB$4&amp;"-"&amp;AB$5,IF(COUNTIF($K$6:$K387,"="&amp;$K387)&gt;5,"",$J387),"")</f>
        <v/>
      </c>
      <c r="AC387" s="35" t="str">
        <f>IF($K387=AC$4&amp;"-"&amp;AC$5,IF(COUNTIF($K$6:$K387,"="&amp;$K387)&gt;5,"",$J387),"")</f>
        <v/>
      </c>
      <c r="AD387" s="34" t="str">
        <f>IF($K387=AD$4&amp;"-"&amp;AD$5,IF(COUNTIF($K$6:$K387,"="&amp;$K387)&gt;5,"",$J387),"")</f>
        <v/>
      </c>
      <c r="AE387" s="35" t="str">
        <f>IF($K387=AE$4&amp;"-"&amp;AE$5,IF(COUNTIF($K$6:$K387,"="&amp;$K387)&gt;5,"",$J387),"")</f>
        <v/>
      </c>
      <c r="AF387" s="34" t="str">
        <f>IF($K387=AF$4&amp;"-"&amp;AF$5,IF(COUNTIF($K$6:$K387,"="&amp;$K387)&gt;5,"",$J387),"")</f>
        <v/>
      </c>
      <c r="AG387" s="35" t="str">
        <f>IF($K387=AG$4&amp;"-"&amp;AG$5,IF(COUNTIF($K$6:$K387,"="&amp;$K387)&gt;5,"",$J387),"")</f>
        <v/>
      </c>
      <c r="AH387" s="34" t="str">
        <f>IF($K387=AH$4&amp;"-"&amp;AH$5,IF(COUNTIF($K$6:$K387,"="&amp;$K387)&gt;5,"",$J387),"")</f>
        <v/>
      </c>
      <c r="AI387" s="35" t="str">
        <f>IF($K387=AI$4&amp;"-"&amp;AI$5,IF(COUNTIF($K$6:$K387,"="&amp;$K387)&gt;5,"",$J387),"")</f>
        <v/>
      </c>
      <c r="AJ387" s="34" t="str">
        <f>IF($K387=AJ$4&amp;"-"&amp;AJ$5,IF(COUNTIF($K$6:$K387,"="&amp;$K387)&gt;5,"",$J387),"")</f>
        <v/>
      </c>
      <c r="AK387" s="35" t="str">
        <f>IF($K387=AK$4&amp;"-"&amp;AK$5,IF(COUNTIF($K$6:$K387,"="&amp;$K387)&gt;5,"",$J387),"")</f>
        <v/>
      </c>
      <c r="AL387" s="34" t="str">
        <f>IF($K387=AL$4&amp;"-"&amp;AL$5,IF(COUNTIF($K$6:$K387,"="&amp;$K387)&gt;5,"",$J387),"")</f>
        <v/>
      </c>
      <c r="AM387" s="33" t="str">
        <f>IF($K387=AM$4&amp;"-"&amp;AM$5,IF(COUNTIF($K$6:$K387,"="&amp;$K387)&gt;5,"",$J387),"")</f>
        <v/>
      </c>
      <c r="AO387" s="12"/>
      <c r="AP387" s="12"/>
      <c r="AQ387" s="18"/>
      <c r="AR387" s="12"/>
      <c r="AS387" s="16"/>
      <c r="AT387" s="12"/>
      <c r="AU387" s="12"/>
      <c r="AV387" s="12"/>
      <c r="AW387" s="12"/>
      <c r="AX387" s="12"/>
    </row>
    <row r="388" spans="1:50" hidden="1" x14ac:dyDescent="0.25">
      <c r="A388" s="26">
        <v>383</v>
      </c>
      <c r="B388" s="51" t="s">
        <v>695</v>
      </c>
      <c r="C388" s="10" t="s">
        <v>814</v>
      </c>
      <c r="D388" s="3" t="s">
        <v>289</v>
      </c>
      <c r="E388" s="4" t="s">
        <v>263</v>
      </c>
      <c r="F388" s="55" t="b">
        <v>0</v>
      </c>
      <c r="G388" s="4" t="s">
        <v>13</v>
      </c>
      <c r="H388" s="4">
        <f>COUNTIF(G$6:G388,G388)</f>
        <v>157</v>
      </c>
      <c r="I388" s="53" t="str">
        <f t="shared" si="12"/>
        <v/>
      </c>
      <c r="J388" s="53" t="str">
        <f>IF(I388="","",COUNTIF(I$6:I388,I388))</f>
        <v/>
      </c>
      <c r="K388" s="29" t="str">
        <f t="shared" si="13"/>
        <v>HI-F</v>
      </c>
      <c r="L388" s="32" t="str">
        <f>IF($K388=L$4&amp;"-"&amp;L$5,IF(COUNTIF($K$6:$K388,"="&amp;$K388)&gt;5,"",$H388),"")</f>
        <v/>
      </c>
      <c r="M388" s="35" t="str">
        <f>IF($K388=M$4&amp;"-"&amp;M$5,IF(COUNTIF($K$6:$K388,"="&amp;$K388)&gt;5,"",$H388),"")</f>
        <v/>
      </c>
      <c r="N388" s="34" t="str">
        <f>IF($K388=N$4&amp;"-"&amp;N$5,IF(COUNTIF($K$6:$K388,"="&amp;$K388)&gt;5,"",$H388),"")</f>
        <v/>
      </c>
      <c r="O388" s="35" t="str">
        <f>IF($K388=O$4&amp;"-"&amp;O$5,IF(COUNTIF($K$6:$K388,"="&amp;$K388)&gt;5,"",$H388),"")</f>
        <v/>
      </c>
      <c r="P388" s="34" t="str">
        <f>IF($K388=P$4&amp;"-"&amp;P$5,IF(COUNTIF($K$6:$K388,"="&amp;$K388)&gt;5,"",$H388),"")</f>
        <v/>
      </c>
      <c r="Q388" s="35" t="str">
        <f>IF($K388=Q$4&amp;"-"&amp;Q$5,IF(COUNTIF($K$6:$K388,"="&amp;$K388)&gt;5,"",$H388),"")</f>
        <v/>
      </c>
      <c r="R388" s="34" t="str">
        <f>IF($K388=R$4&amp;"-"&amp;R$5,IF(COUNTIF($K$6:$K388,"="&amp;$K388)&gt;5,"",$H388),"")</f>
        <v/>
      </c>
      <c r="S388" s="35" t="str">
        <f>IF($K388=S$4&amp;"-"&amp;S$5,IF(COUNTIF($K$6:$K388,"="&amp;$K388)&gt;5,"",$H388),"")</f>
        <v/>
      </c>
      <c r="T388" s="34" t="str">
        <f>IF($K388=T$4&amp;"-"&amp;T$5,IF(COUNTIF($K$6:$K388,"="&amp;$K388)&gt;5,"",$H388),"")</f>
        <v/>
      </c>
      <c r="U388" s="35" t="str">
        <f>IF($K388=U$4&amp;"-"&amp;U$5,IF(COUNTIF($K$6:$K388,"="&amp;$K388)&gt;5,"",$H388),"")</f>
        <v/>
      </c>
      <c r="V388" s="34" t="str">
        <f>IF($K388=V$4&amp;"-"&amp;V$5,IF(COUNTIF($K$6:$K388,"="&amp;$K388)&gt;5,"",$H388),"")</f>
        <v/>
      </c>
      <c r="W388" s="35" t="str">
        <f>IF($K388=W$4&amp;"-"&amp;W$5,IF(COUNTIF($K$6:$K388,"="&amp;$K388)&gt;5,"",$H388),"")</f>
        <v/>
      </c>
      <c r="X388" s="34" t="str">
        <f>IF($K388=X$4&amp;"-"&amp;X$5,IF(COUNTIF($K$6:$K388,"="&amp;$K388)&gt;5,"",$H388),"")</f>
        <v/>
      </c>
      <c r="Y388" s="35" t="str">
        <f>IF($K388=Y$4&amp;"-"&amp;Y$5,IF(COUNTIF($K$6:$K388,"="&amp;$K388)&gt;5,"",$H388),"")</f>
        <v/>
      </c>
      <c r="Z388" s="34" t="str">
        <f>IF($K388=Z$4&amp;"-"&amp;Z$5,IF(COUNTIF($K$6:$K388,"="&amp;$K388)&gt;5,"",$H388),"")</f>
        <v/>
      </c>
      <c r="AA388" s="33" t="str">
        <f>IF($K388=AA$4&amp;"-"&amp;AA$5,IF(COUNTIF($K$6:$K388,"="&amp;$K388)&gt;5,"",$H388),"")</f>
        <v/>
      </c>
      <c r="AB388" s="32" t="str">
        <f>IF($K388=AB$4&amp;"-"&amp;AB$5,IF(COUNTIF($K$6:$K388,"="&amp;$K388)&gt;5,"",$J388),"")</f>
        <v/>
      </c>
      <c r="AC388" s="35" t="str">
        <f>IF($K388=AC$4&amp;"-"&amp;AC$5,IF(COUNTIF($K$6:$K388,"="&amp;$K388)&gt;5,"",$J388),"")</f>
        <v/>
      </c>
      <c r="AD388" s="34" t="str">
        <f>IF($K388=AD$4&amp;"-"&amp;AD$5,IF(COUNTIF($K$6:$K388,"="&amp;$K388)&gt;5,"",$J388),"")</f>
        <v/>
      </c>
      <c r="AE388" s="35" t="str">
        <f>IF($K388=AE$4&amp;"-"&amp;AE$5,IF(COUNTIF($K$6:$K388,"="&amp;$K388)&gt;5,"",$J388),"")</f>
        <v/>
      </c>
      <c r="AF388" s="34" t="str">
        <f>IF($K388=AF$4&amp;"-"&amp;AF$5,IF(COUNTIF($K$6:$K388,"="&amp;$K388)&gt;5,"",$J388),"")</f>
        <v/>
      </c>
      <c r="AG388" s="35" t="str">
        <f>IF($K388=AG$4&amp;"-"&amp;AG$5,IF(COUNTIF($K$6:$K388,"="&amp;$K388)&gt;5,"",$J388),"")</f>
        <v/>
      </c>
      <c r="AH388" s="34" t="str">
        <f>IF($K388=AH$4&amp;"-"&amp;AH$5,IF(COUNTIF($K$6:$K388,"="&amp;$K388)&gt;5,"",$J388),"")</f>
        <v/>
      </c>
      <c r="AI388" s="35" t="str">
        <f>IF($K388=AI$4&amp;"-"&amp;AI$5,IF(COUNTIF($K$6:$K388,"="&amp;$K388)&gt;5,"",$J388),"")</f>
        <v/>
      </c>
      <c r="AJ388" s="34" t="str">
        <f>IF($K388=AJ$4&amp;"-"&amp;AJ$5,IF(COUNTIF($K$6:$K388,"="&amp;$K388)&gt;5,"",$J388),"")</f>
        <v/>
      </c>
      <c r="AK388" s="35" t="str">
        <f>IF($K388=AK$4&amp;"-"&amp;AK$5,IF(COUNTIF($K$6:$K388,"="&amp;$K388)&gt;5,"",$J388),"")</f>
        <v/>
      </c>
      <c r="AL388" s="34" t="str">
        <f>IF($K388=AL$4&amp;"-"&amp;AL$5,IF(COUNTIF($K$6:$K388,"="&amp;$K388)&gt;5,"",$J388),"")</f>
        <v/>
      </c>
      <c r="AM388" s="33" t="str">
        <f>IF($K388=AM$4&amp;"-"&amp;AM$5,IF(COUNTIF($K$6:$K388,"="&amp;$K388)&gt;5,"",$J388),"")</f>
        <v/>
      </c>
      <c r="AO388" s="12"/>
      <c r="AP388" s="12"/>
      <c r="AQ388" s="18"/>
      <c r="AR388" s="12"/>
      <c r="AS388" s="16"/>
      <c r="AT388" s="12"/>
      <c r="AU388" s="12"/>
      <c r="AV388" s="12"/>
      <c r="AW388" s="12"/>
      <c r="AX388" s="12"/>
    </row>
    <row r="389" spans="1:50" x14ac:dyDescent="0.25">
      <c r="A389" s="26">
        <v>384</v>
      </c>
      <c r="B389" s="51">
        <v>352</v>
      </c>
      <c r="C389" s="10" t="s">
        <v>815</v>
      </c>
      <c r="D389" s="3" t="s">
        <v>685</v>
      </c>
      <c r="E389" s="4" t="s">
        <v>3</v>
      </c>
      <c r="F389" s="55" t="b">
        <v>1</v>
      </c>
      <c r="G389" s="4" t="s">
        <v>13</v>
      </c>
      <c r="H389" s="4">
        <f>COUNTIF(G$6:G389,G389)</f>
        <v>158</v>
      </c>
      <c r="I389" s="53" t="str">
        <f t="shared" si="12"/>
        <v>F</v>
      </c>
      <c r="J389" s="53">
        <f>IF(I389="","",COUNTIF(I$6:I389,I389))</f>
        <v>147</v>
      </c>
      <c r="K389" s="29" t="str">
        <f t="shared" si="13"/>
        <v>HRC-F</v>
      </c>
      <c r="L389" s="32" t="str">
        <f>IF($K389=L$4&amp;"-"&amp;L$5,IF(COUNTIF($K$6:$K389,"="&amp;$K389)&gt;5,"",$H389),"")</f>
        <v/>
      </c>
      <c r="M389" s="35" t="str">
        <f>IF($K389=M$4&amp;"-"&amp;M$5,IF(COUNTIF($K$6:$K389,"="&amp;$K389)&gt;5,"",$H389),"")</f>
        <v/>
      </c>
      <c r="N389" s="34" t="str">
        <f>IF($K389=N$4&amp;"-"&amp;N$5,IF(COUNTIF($K$6:$K389,"="&amp;$K389)&gt;5,"",$H389),"")</f>
        <v/>
      </c>
      <c r="O389" s="35" t="str">
        <f>IF($K389=O$4&amp;"-"&amp;O$5,IF(COUNTIF($K$6:$K389,"="&amp;$K389)&gt;5,"",$H389),"")</f>
        <v/>
      </c>
      <c r="P389" s="34" t="str">
        <f>IF($K389=P$4&amp;"-"&amp;P$5,IF(COUNTIF($K$6:$K389,"="&amp;$K389)&gt;5,"",$H389),"")</f>
        <v/>
      </c>
      <c r="Q389" s="35" t="str">
        <f>IF($K389=Q$4&amp;"-"&amp;Q$5,IF(COUNTIF($K$6:$K389,"="&amp;$K389)&gt;5,"",$H389),"")</f>
        <v/>
      </c>
      <c r="R389" s="34" t="str">
        <f>IF($K389=R$4&amp;"-"&amp;R$5,IF(COUNTIF($K$6:$K389,"="&amp;$K389)&gt;5,"",$H389),"")</f>
        <v/>
      </c>
      <c r="S389" s="35" t="str">
        <f>IF($K389=S$4&amp;"-"&amp;S$5,IF(COUNTIF($K$6:$K389,"="&amp;$K389)&gt;5,"",$H389),"")</f>
        <v/>
      </c>
      <c r="T389" s="34" t="str">
        <f>IF($K389=T$4&amp;"-"&amp;T$5,IF(COUNTIF($K$6:$K389,"="&amp;$K389)&gt;5,"",$H389),"")</f>
        <v/>
      </c>
      <c r="U389" s="35" t="str">
        <f>IF($K389=U$4&amp;"-"&amp;U$5,IF(COUNTIF($K$6:$K389,"="&amp;$K389)&gt;5,"",$H389),"")</f>
        <v/>
      </c>
      <c r="V389" s="34" t="str">
        <f>IF($K389=V$4&amp;"-"&amp;V$5,IF(COUNTIF($K$6:$K389,"="&amp;$K389)&gt;5,"",$H389),"")</f>
        <v/>
      </c>
      <c r="W389" s="35" t="str">
        <f>IF($K389=W$4&amp;"-"&amp;W$5,IF(COUNTIF($K$6:$K389,"="&amp;$K389)&gt;5,"",$H389),"")</f>
        <v/>
      </c>
      <c r="X389" s="34" t="str">
        <f>IF($K389=X$4&amp;"-"&amp;X$5,IF(COUNTIF($K$6:$K389,"="&amp;$K389)&gt;5,"",$H389),"")</f>
        <v/>
      </c>
      <c r="Y389" s="35" t="str">
        <f>IF($K389=Y$4&amp;"-"&amp;Y$5,IF(COUNTIF($K$6:$K389,"="&amp;$K389)&gt;5,"",$H389),"")</f>
        <v/>
      </c>
      <c r="Z389" s="34" t="str">
        <f>IF($K389=Z$4&amp;"-"&amp;Z$5,IF(COUNTIF($K$6:$K389,"="&amp;$K389)&gt;5,"",$H389),"")</f>
        <v/>
      </c>
      <c r="AA389" s="33" t="str">
        <f>IF($K389=AA$4&amp;"-"&amp;AA$5,IF(COUNTIF($K$6:$K389,"="&amp;$K389)&gt;5,"",$H389),"")</f>
        <v/>
      </c>
      <c r="AB389" s="32" t="str">
        <f>IF($K389=AB$4&amp;"-"&amp;AB$5,IF(COUNTIF($K$6:$K389,"="&amp;$K389)&gt;5,"",$J389),"")</f>
        <v/>
      </c>
      <c r="AC389" s="35" t="str">
        <f>IF($K389=AC$4&amp;"-"&amp;AC$5,IF(COUNTIF($K$6:$K389,"="&amp;$K389)&gt;5,"",$J389),"")</f>
        <v/>
      </c>
      <c r="AD389" s="34" t="str">
        <f>IF($K389=AD$4&amp;"-"&amp;AD$5,IF(COUNTIF($K$6:$K389,"="&amp;$K389)&gt;5,"",$J389),"")</f>
        <v/>
      </c>
      <c r="AE389" s="35" t="str">
        <f>IF($K389=AE$4&amp;"-"&amp;AE$5,IF(COUNTIF($K$6:$K389,"="&amp;$K389)&gt;5,"",$J389),"")</f>
        <v/>
      </c>
      <c r="AF389" s="34" t="str">
        <f>IF($K389=AF$4&amp;"-"&amp;AF$5,IF(COUNTIF($K$6:$K389,"="&amp;$K389)&gt;5,"",$J389),"")</f>
        <v/>
      </c>
      <c r="AG389" s="35" t="str">
        <f>IF($K389=AG$4&amp;"-"&amp;AG$5,IF(COUNTIF($K$6:$K389,"="&amp;$K389)&gt;5,"",$J389),"")</f>
        <v/>
      </c>
      <c r="AH389" s="34" t="str">
        <f>IF($K389=AH$4&amp;"-"&amp;AH$5,IF(COUNTIF($K$6:$K389,"="&amp;$K389)&gt;5,"",$J389),"")</f>
        <v/>
      </c>
      <c r="AI389" s="35" t="str">
        <f>IF($K389=AI$4&amp;"-"&amp;AI$5,IF(COUNTIF($K$6:$K389,"="&amp;$K389)&gt;5,"",$J389),"")</f>
        <v/>
      </c>
      <c r="AJ389" s="34" t="str">
        <f>IF($K389=AJ$4&amp;"-"&amp;AJ$5,IF(COUNTIF($K$6:$K389,"="&amp;$K389)&gt;5,"",$J389),"")</f>
        <v/>
      </c>
      <c r="AK389" s="35" t="str">
        <f>IF($K389=AK$4&amp;"-"&amp;AK$5,IF(COUNTIF($K$6:$K389,"="&amp;$K389)&gt;5,"",$J389),"")</f>
        <v/>
      </c>
      <c r="AL389" s="34" t="str">
        <f>IF($K389=AL$4&amp;"-"&amp;AL$5,IF(COUNTIF($K$6:$K389,"="&amp;$K389)&gt;5,"",$J389),"")</f>
        <v/>
      </c>
      <c r="AM389" s="33" t="str">
        <f>IF($K389=AM$4&amp;"-"&amp;AM$5,IF(COUNTIF($K$6:$K389,"="&amp;$K389)&gt;5,"",$J389),"")</f>
        <v/>
      </c>
      <c r="AO389" s="12"/>
      <c r="AP389" s="12"/>
      <c r="AQ389" s="18"/>
      <c r="AR389" s="12"/>
      <c r="AS389" s="16"/>
      <c r="AT389" s="12"/>
      <c r="AU389" s="12"/>
      <c r="AV389" s="12"/>
      <c r="AW389" s="12"/>
      <c r="AX389" s="12"/>
    </row>
    <row r="390" spans="1:50" x14ac:dyDescent="0.25">
      <c r="A390" s="26">
        <v>385</v>
      </c>
      <c r="B390" s="51">
        <v>353</v>
      </c>
      <c r="C390" s="10" t="s">
        <v>816</v>
      </c>
      <c r="D390" s="3" t="s">
        <v>686</v>
      </c>
      <c r="E390" s="4" t="s">
        <v>3</v>
      </c>
      <c r="F390" s="55" t="b">
        <v>1</v>
      </c>
      <c r="G390" s="4" t="s">
        <v>13</v>
      </c>
      <c r="H390" s="4">
        <f>COUNTIF(G$6:G390,G390)</f>
        <v>159</v>
      </c>
      <c r="I390" s="53" t="str">
        <f t="shared" ref="I390:I404" si="14">IF(F390,G390,"")</f>
        <v>F</v>
      </c>
      <c r="J390" s="53">
        <f>IF(I390="","",COUNTIF(I$6:I390,I390))</f>
        <v>148</v>
      </c>
      <c r="K390" s="29" t="str">
        <f t="shared" ref="K390:K404" si="15">IF(ISNA(E390),"",E390&amp;"-"&amp;G390)</f>
        <v>HRC-F</v>
      </c>
      <c r="L390" s="32" t="str">
        <f>IF($K390=L$4&amp;"-"&amp;L$5,IF(COUNTIF($K$6:$K390,"="&amp;$K390)&gt;5,"",$H390),"")</f>
        <v/>
      </c>
      <c r="M390" s="35" t="str">
        <f>IF($K390=M$4&amp;"-"&amp;M$5,IF(COUNTIF($K$6:$K390,"="&amp;$K390)&gt;5,"",$H390),"")</f>
        <v/>
      </c>
      <c r="N390" s="34" t="str">
        <f>IF($K390=N$4&amp;"-"&amp;N$5,IF(COUNTIF($K$6:$K390,"="&amp;$K390)&gt;5,"",$H390),"")</f>
        <v/>
      </c>
      <c r="O390" s="35" t="str">
        <f>IF($K390=O$4&amp;"-"&amp;O$5,IF(COUNTIF($K$6:$K390,"="&amp;$K390)&gt;5,"",$H390),"")</f>
        <v/>
      </c>
      <c r="P390" s="34" t="str">
        <f>IF($K390=P$4&amp;"-"&amp;P$5,IF(COUNTIF($K$6:$K390,"="&amp;$K390)&gt;5,"",$H390),"")</f>
        <v/>
      </c>
      <c r="Q390" s="35" t="str">
        <f>IF($K390=Q$4&amp;"-"&amp;Q$5,IF(COUNTIF($K$6:$K390,"="&amp;$K390)&gt;5,"",$H390),"")</f>
        <v/>
      </c>
      <c r="R390" s="34" t="str">
        <f>IF($K390=R$4&amp;"-"&amp;R$5,IF(COUNTIF($K$6:$K390,"="&amp;$K390)&gt;5,"",$H390),"")</f>
        <v/>
      </c>
      <c r="S390" s="35" t="str">
        <f>IF($K390=S$4&amp;"-"&amp;S$5,IF(COUNTIF($K$6:$K390,"="&amp;$K390)&gt;5,"",$H390),"")</f>
        <v/>
      </c>
      <c r="T390" s="34" t="str">
        <f>IF($K390=T$4&amp;"-"&amp;T$5,IF(COUNTIF($K$6:$K390,"="&amp;$K390)&gt;5,"",$H390),"")</f>
        <v/>
      </c>
      <c r="U390" s="35" t="str">
        <f>IF($K390=U$4&amp;"-"&amp;U$5,IF(COUNTIF($K$6:$K390,"="&amp;$K390)&gt;5,"",$H390),"")</f>
        <v/>
      </c>
      <c r="V390" s="34" t="str">
        <f>IF($K390=V$4&amp;"-"&amp;V$5,IF(COUNTIF($K$6:$K390,"="&amp;$K390)&gt;5,"",$H390),"")</f>
        <v/>
      </c>
      <c r="W390" s="35" t="str">
        <f>IF($K390=W$4&amp;"-"&amp;W$5,IF(COUNTIF($K$6:$K390,"="&amp;$K390)&gt;5,"",$H390),"")</f>
        <v/>
      </c>
      <c r="X390" s="34" t="str">
        <f>IF($K390=X$4&amp;"-"&amp;X$5,IF(COUNTIF($K$6:$K390,"="&amp;$K390)&gt;5,"",$H390),"")</f>
        <v/>
      </c>
      <c r="Y390" s="35" t="str">
        <f>IF($K390=Y$4&amp;"-"&amp;Y$5,IF(COUNTIF($K$6:$K390,"="&amp;$K390)&gt;5,"",$H390),"")</f>
        <v/>
      </c>
      <c r="Z390" s="34" t="str">
        <f>IF($K390=Z$4&amp;"-"&amp;Z$5,IF(COUNTIF($K$6:$K390,"="&amp;$K390)&gt;5,"",$H390),"")</f>
        <v/>
      </c>
      <c r="AA390" s="33" t="str">
        <f>IF($K390=AA$4&amp;"-"&amp;AA$5,IF(COUNTIF($K$6:$K390,"="&amp;$K390)&gt;5,"",$H390),"")</f>
        <v/>
      </c>
      <c r="AB390" s="32" t="str">
        <f>IF($K390=AB$4&amp;"-"&amp;AB$5,IF(COUNTIF($K$6:$K390,"="&amp;$K390)&gt;5,"",$J390),"")</f>
        <v/>
      </c>
      <c r="AC390" s="35" t="str">
        <f>IF($K390=AC$4&amp;"-"&amp;AC$5,IF(COUNTIF($K$6:$K390,"="&amp;$K390)&gt;5,"",$J390),"")</f>
        <v/>
      </c>
      <c r="AD390" s="34" t="str">
        <f>IF($K390=AD$4&amp;"-"&amp;AD$5,IF(COUNTIF($K$6:$K390,"="&amp;$K390)&gt;5,"",$J390),"")</f>
        <v/>
      </c>
      <c r="AE390" s="35" t="str">
        <f>IF($K390=AE$4&amp;"-"&amp;AE$5,IF(COUNTIF($K$6:$K390,"="&amp;$K390)&gt;5,"",$J390),"")</f>
        <v/>
      </c>
      <c r="AF390" s="34" t="str">
        <f>IF($K390=AF$4&amp;"-"&amp;AF$5,IF(COUNTIF($K$6:$K390,"="&amp;$K390)&gt;5,"",$J390),"")</f>
        <v/>
      </c>
      <c r="AG390" s="35" t="str">
        <f>IF($K390=AG$4&amp;"-"&amp;AG$5,IF(COUNTIF($K$6:$K390,"="&amp;$K390)&gt;5,"",$J390),"")</f>
        <v/>
      </c>
      <c r="AH390" s="34" t="str">
        <f>IF($K390=AH$4&amp;"-"&amp;AH$5,IF(COUNTIF($K$6:$K390,"="&amp;$K390)&gt;5,"",$J390),"")</f>
        <v/>
      </c>
      <c r="AI390" s="35" t="str">
        <f>IF($K390=AI$4&amp;"-"&amp;AI$5,IF(COUNTIF($K$6:$K390,"="&amp;$K390)&gt;5,"",$J390),"")</f>
        <v/>
      </c>
      <c r="AJ390" s="34" t="str">
        <f>IF($K390=AJ$4&amp;"-"&amp;AJ$5,IF(COUNTIF($K$6:$K390,"="&amp;$K390)&gt;5,"",$J390),"")</f>
        <v/>
      </c>
      <c r="AK390" s="35" t="str">
        <f>IF($K390=AK$4&amp;"-"&amp;AK$5,IF(COUNTIF($K$6:$K390,"="&amp;$K390)&gt;5,"",$J390),"")</f>
        <v/>
      </c>
      <c r="AL390" s="34" t="str">
        <f>IF($K390=AL$4&amp;"-"&amp;AL$5,IF(COUNTIF($K$6:$K390,"="&amp;$K390)&gt;5,"",$J390),"")</f>
        <v/>
      </c>
      <c r="AM390" s="33" t="str">
        <f>IF($K390=AM$4&amp;"-"&amp;AM$5,IF(COUNTIF($K$6:$K390,"="&amp;$K390)&gt;5,"",$J390),"")</f>
        <v/>
      </c>
      <c r="AO390" s="12"/>
      <c r="AP390" s="12"/>
      <c r="AQ390" s="18"/>
      <c r="AR390" s="12"/>
      <c r="AS390" s="16"/>
      <c r="AT390" s="12"/>
      <c r="AU390" s="12"/>
      <c r="AV390" s="12"/>
      <c r="AW390" s="12"/>
      <c r="AX390" s="12"/>
    </row>
    <row r="391" spans="1:50" hidden="1" x14ac:dyDescent="0.25">
      <c r="A391" s="26">
        <v>386</v>
      </c>
      <c r="B391" s="51">
        <v>354</v>
      </c>
      <c r="C391" s="10" t="s">
        <v>817</v>
      </c>
      <c r="D391" s="3" t="s">
        <v>242</v>
      </c>
      <c r="E391" s="4" t="s">
        <v>2</v>
      </c>
      <c r="F391" s="55" t="b">
        <v>1</v>
      </c>
      <c r="G391" s="4" t="s">
        <v>13</v>
      </c>
      <c r="H391" s="4">
        <f>COUNTIF(G$6:G391,G391)</f>
        <v>160</v>
      </c>
      <c r="I391" s="53" t="str">
        <f t="shared" si="14"/>
        <v>F</v>
      </c>
      <c r="J391" s="53">
        <f>IF(I391="","",COUNTIF(I$6:I391,I391))</f>
        <v>149</v>
      </c>
      <c r="K391" s="29" t="str">
        <f t="shared" si="15"/>
        <v>Ely-F</v>
      </c>
      <c r="L391" s="32" t="str">
        <f>IF($K391=L$4&amp;"-"&amp;L$5,IF(COUNTIF($K$6:$K391,"="&amp;$K391)&gt;5,"",$H391),"")</f>
        <v/>
      </c>
      <c r="M391" s="35" t="str">
        <f>IF($K391=M$4&amp;"-"&amp;M$5,IF(COUNTIF($K$6:$K391,"="&amp;$K391)&gt;5,"",$H391),"")</f>
        <v/>
      </c>
      <c r="N391" s="34" t="str">
        <f>IF($K391=N$4&amp;"-"&amp;N$5,IF(COUNTIF($K$6:$K391,"="&amp;$K391)&gt;5,"",$H391),"")</f>
        <v/>
      </c>
      <c r="O391" s="35" t="str">
        <f>IF($K391=O$4&amp;"-"&amp;O$5,IF(COUNTIF($K$6:$K391,"="&amp;$K391)&gt;5,"",$H391),"")</f>
        <v/>
      </c>
      <c r="P391" s="34" t="str">
        <f>IF($K391=P$4&amp;"-"&amp;P$5,IF(COUNTIF($K$6:$K391,"="&amp;$K391)&gt;5,"",$H391),"")</f>
        <v/>
      </c>
      <c r="Q391" s="35" t="str">
        <f>IF($K391=Q$4&amp;"-"&amp;Q$5,IF(COUNTIF($K$6:$K391,"="&amp;$K391)&gt;5,"",$H391),"")</f>
        <v/>
      </c>
      <c r="R391" s="34" t="str">
        <f>IF($K391=R$4&amp;"-"&amp;R$5,IF(COUNTIF($K$6:$K391,"="&amp;$K391)&gt;5,"",$H391),"")</f>
        <v/>
      </c>
      <c r="S391" s="35" t="str">
        <f>IF($K391=S$4&amp;"-"&amp;S$5,IF(COUNTIF($K$6:$K391,"="&amp;$K391)&gt;5,"",$H391),"")</f>
        <v/>
      </c>
      <c r="T391" s="34" t="str">
        <f>IF($K391=T$4&amp;"-"&amp;T$5,IF(COUNTIF($K$6:$K391,"="&amp;$K391)&gt;5,"",$H391),"")</f>
        <v/>
      </c>
      <c r="U391" s="35" t="str">
        <f>IF($K391=U$4&amp;"-"&amp;U$5,IF(COUNTIF($K$6:$K391,"="&amp;$K391)&gt;5,"",$H391),"")</f>
        <v/>
      </c>
      <c r="V391" s="34" t="str">
        <f>IF($K391=V$4&amp;"-"&amp;V$5,IF(COUNTIF($K$6:$K391,"="&amp;$K391)&gt;5,"",$H391),"")</f>
        <v/>
      </c>
      <c r="W391" s="35" t="str">
        <f>IF($K391=W$4&amp;"-"&amp;W$5,IF(COUNTIF($K$6:$K391,"="&amp;$K391)&gt;5,"",$H391),"")</f>
        <v/>
      </c>
      <c r="X391" s="34" t="str">
        <f>IF($K391=X$4&amp;"-"&amp;X$5,IF(COUNTIF($K$6:$K391,"="&amp;$K391)&gt;5,"",$H391),"")</f>
        <v/>
      </c>
      <c r="Y391" s="35" t="str">
        <f>IF($K391=Y$4&amp;"-"&amp;Y$5,IF(COUNTIF($K$6:$K391,"="&amp;$K391)&gt;5,"",$H391),"")</f>
        <v/>
      </c>
      <c r="Z391" s="34" t="str">
        <f>IF($K391=Z$4&amp;"-"&amp;Z$5,IF(COUNTIF($K$6:$K391,"="&amp;$K391)&gt;5,"",$H391),"")</f>
        <v/>
      </c>
      <c r="AA391" s="33" t="str">
        <f>IF($K391=AA$4&amp;"-"&amp;AA$5,IF(COUNTIF($K$6:$K391,"="&amp;$K391)&gt;5,"",$H391),"")</f>
        <v/>
      </c>
      <c r="AB391" s="32" t="str">
        <f>IF($K391=AB$4&amp;"-"&amp;AB$5,IF(COUNTIF($K$6:$K391,"="&amp;$K391)&gt;5,"",$J391),"")</f>
        <v/>
      </c>
      <c r="AC391" s="35" t="str">
        <f>IF($K391=AC$4&amp;"-"&amp;AC$5,IF(COUNTIF($K$6:$K391,"="&amp;$K391)&gt;5,"",$J391),"")</f>
        <v/>
      </c>
      <c r="AD391" s="34" t="str">
        <f>IF($K391=AD$4&amp;"-"&amp;AD$5,IF(COUNTIF($K$6:$K391,"="&amp;$K391)&gt;5,"",$J391),"")</f>
        <v/>
      </c>
      <c r="AE391" s="35" t="str">
        <f>IF($K391=AE$4&amp;"-"&amp;AE$5,IF(COUNTIF($K$6:$K391,"="&amp;$K391)&gt;5,"",$J391),"")</f>
        <v/>
      </c>
      <c r="AF391" s="34" t="str">
        <f>IF($K391=AF$4&amp;"-"&amp;AF$5,IF(COUNTIF($K$6:$K391,"="&amp;$K391)&gt;5,"",$J391),"")</f>
        <v/>
      </c>
      <c r="AG391" s="35" t="str">
        <f>IF($K391=AG$4&amp;"-"&amp;AG$5,IF(COUNTIF($K$6:$K391,"="&amp;$K391)&gt;5,"",$J391),"")</f>
        <v/>
      </c>
      <c r="AH391" s="34" t="str">
        <f>IF($K391=AH$4&amp;"-"&amp;AH$5,IF(COUNTIF($K$6:$K391,"="&amp;$K391)&gt;5,"",$J391),"")</f>
        <v/>
      </c>
      <c r="AI391" s="35" t="str">
        <f>IF($K391=AI$4&amp;"-"&amp;AI$5,IF(COUNTIF($K$6:$K391,"="&amp;$K391)&gt;5,"",$J391),"")</f>
        <v/>
      </c>
      <c r="AJ391" s="34" t="str">
        <f>IF($K391=AJ$4&amp;"-"&amp;AJ$5,IF(COUNTIF($K$6:$K391,"="&amp;$K391)&gt;5,"",$J391),"")</f>
        <v/>
      </c>
      <c r="AK391" s="35" t="str">
        <f>IF($K391=AK$4&amp;"-"&amp;AK$5,IF(COUNTIF($K$6:$K391,"="&amp;$K391)&gt;5,"",$J391),"")</f>
        <v/>
      </c>
      <c r="AL391" s="34" t="str">
        <f>IF($K391=AL$4&amp;"-"&amp;AL$5,IF(COUNTIF($K$6:$K391,"="&amp;$K391)&gt;5,"",$J391),"")</f>
        <v/>
      </c>
      <c r="AM391" s="33" t="str">
        <f>IF($K391=AM$4&amp;"-"&amp;AM$5,IF(COUNTIF($K$6:$K391,"="&amp;$K391)&gt;5,"",$J391),"")</f>
        <v/>
      </c>
      <c r="AO391" s="12"/>
      <c r="AP391" s="12"/>
      <c r="AQ391" s="18"/>
      <c r="AR391" s="12"/>
      <c r="AS391" s="16"/>
      <c r="AT391" s="12"/>
      <c r="AU391" s="12"/>
      <c r="AV391" s="12"/>
      <c r="AW391" s="12"/>
      <c r="AX391" s="12"/>
    </row>
    <row r="392" spans="1:50" x14ac:dyDescent="0.25">
      <c r="A392" s="26">
        <v>387</v>
      </c>
      <c r="B392" s="51">
        <v>355</v>
      </c>
      <c r="C392" s="10" t="s">
        <v>818</v>
      </c>
      <c r="D392" s="3" t="s">
        <v>679</v>
      </c>
      <c r="E392" s="4" t="s">
        <v>3</v>
      </c>
      <c r="F392" s="55" t="b">
        <v>1</v>
      </c>
      <c r="G392" s="4" t="s">
        <v>13</v>
      </c>
      <c r="H392" s="4">
        <f>COUNTIF(G$6:G392,G392)</f>
        <v>161</v>
      </c>
      <c r="I392" s="53" t="str">
        <f t="shared" si="14"/>
        <v>F</v>
      </c>
      <c r="J392" s="53">
        <f>IF(I392="","",COUNTIF(I$6:I392,I392))</f>
        <v>150</v>
      </c>
      <c r="K392" s="29" t="str">
        <f t="shared" si="15"/>
        <v>HRC-F</v>
      </c>
      <c r="L392" s="32" t="str">
        <f>IF($K392=L$4&amp;"-"&amp;L$5,IF(COUNTIF($K$6:$K392,"="&amp;$K392)&gt;5,"",$H392),"")</f>
        <v/>
      </c>
      <c r="M392" s="35" t="str">
        <f>IF($K392=M$4&amp;"-"&amp;M$5,IF(COUNTIF($K$6:$K392,"="&amp;$K392)&gt;5,"",$H392),"")</f>
        <v/>
      </c>
      <c r="N392" s="34" t="str">
        <f>IF($K392=N$4&amp;"-"&amp;N$5,IF(COUNTIF($K$6:$K392,"="&amp;$K392)&gt;5,"",$H392),"")</f>
        <v/>
      </c>
      <c r="O392" s="35" t="str">
        <f>IF($K392=O$4&amp;"-"&amp;O$5,IF(COUNTIF($K$6:$K392,"="&amp;$K392)&gt;5,"",$H392),"")</f>
        <v/>
      </c>
      <c r="P392" s="34" t="str">
        <f>IF($K392=P$4&amp;"-"&amp;P$5,IF(COUNTIF($K$6:$K392,"="&amp;$K392)&gt;5,"",$H392),"")</f>
        <v/>
      </c>
      <c r="Q392" s="35" t="str">
        <f>IF($K392=Q$4&amp;"-"&amp;Q$5,IF(COUNTIF($K$6:$K392,"="&amp;$K392)&gt;5,"",$H392),"")</f>
        <v/>
      </c>
      <c r="R392" s="34" t="str">
        <f>IF($K392=R$4&amp;"-"&amp;R$5,IF(COUNTIF($K$6:$K392,"="&amp;$K392)&gt;5,"",$H392),"")</f>
        <v/>
      </c>
      <c r="S392" s="35" t="str">
        <f>IF($K392=S$4&amp;"-"&amp;S$5,IF(COUNTIF($K$6:$K392,"="&amp;$K392)&gt;5,"",$H392),"")</f>
        <v/>
      </c>
      <c r="T392" s="34" t="str">
        <f>IF($K392=T$4&amp;"-"&amp;T$5,IF(COUNTIF($K$6:$K392,"="&amp;$K392)&gt;5,"",$H392),"")</f>
        <v/>
      </c>
      <c r="U392" s="35" t="str">
        <f>IF($K392=U$4&amp;"-"&amp;U$5,IF(COUNTIF($K$6:$K392,"="&amp;$K392)&gt;5,"",$H392),"")</f>
        <v/>
      </c>
      <c r="V392" s="34" t="str">
        <f>IF($K392=V$4&amp;"-"&amp;V$5,IF(COUNTIF($K$6:$K392,"="&amp;$K392)&gt;5,"",$H392),"")</f>
        <v/>
      </c>
      <c r="W392" s="35" t="str">
        <f>IF($K392=W$4&amp;"-"&amp;W$5,IF(COUNTIF($K$6:$K392,"="&amp;$K392)&gt;5,"",$H392),"")</f>
        <v/>
      </c>
      <c r="X392" s="34" t="str">
        <f>IF($K392=X$4&amp;"-"&amp;X$5,IF(COUNTIF($K$6:$K392,"="&amp;$K392)&gt;5,"",$H392),"")</f>
        <v/>
      </c>
      <c r="Y392" s="35" t="str">
        <f>IF($K392=Y$4&amp;"-"&amp;Y$5,IF(COUNTIF($K$6:$K392,"="&amp;$K392)&gt;5,"",$H392),"")</f>
        <v/>
      </c>
      <c r="Z392" s="34" t="str">
        <f>IF($K392=Z$4&amp;"-"&amp;Z$5,IF(COUNTIF($K$6:$K392,"="&amp;$K392)&gt;5,"",$H392),"")</f>
        <v/>
      </c>
      <c r="AA392" s="33" t="str">
        <f>IF($K392=AA$4&amp;"-"&amp;AA$5,IF(COUNTIF($K$6:$K392,"="&amp;$K392)&gt;5,"",$H392),"")</f>
        <v/>
      </c>
      <c r="AB392" s="32" t="str">
        <f>IF($K392=AB$4&amp;"-"&amp;AB$5,IF(COUNTIF($K$6:$K392,"="&amp;$K392)&gt;5,"",$J392),"")</f>
        <v/>
      </c>
      <c r="AC392" s="35" t="str">
        <f>IF($K392=AC$4&amp;"-"&amp;AC$5,IF(COUNTIF($K$6:$K392,"="&amp;$K392)&gt;5,"",$J392),"")</f>
        <v/>
      </c>
      <c r="AD392" s="34" t="str">
        <f>IF($K392=AD$4&amp;"-"&amp;AD$5,IF(COUNTIF($K$6:$K392,"="&amp;$K392)&gt;5,"",$J392),"")</f>
        <v/>
      </c>
      <c r="AE392" s="35" t="str">
        <f>IF($K392=AE$4&amp;"-"&amp;AE$5,IF(COUNTIF($K$6:$K392,"="&amp;$K392)&gt;5,"",$J392),"")</f>
        <v/>
      </c>
      <c r="AF392" s="34" t="str">
        <f>IF($K392=AF$4&amp;"-"&amp;AF$5,IF(COUNTIF($K$6:$K392,"="&amp;$K392)&gt;5,"",$J392),"")</f>
        <v/>
      </c>
      <c r="AG392" s="35" t="str">
        <f>IF($K392=AG$4&amp;"-"&amp;AG$5,IF(COUNTIF($K$6:$K392,"="&amp;$K392)&gt;5,"",$J392),"")</f>
        <v/>
      </c>
      <c r="AH392" s="34" t="str">
        <f>IF($K392=AH$4&amp;"-"&amp;AH$5,IF(COUNTIF($K$6:$K392,"="&amp;$K392)&gt;5,"",$J392),"")</f>
        <v/>
      </c>
      <c r="AI392" s="35" t="str">
        <f>IF($K392=AI$4&amp;"-"&amp;AI$5,IF(COUNTIF($K$6:$K392,"="&amp;$K392)&gt;5,"",$J392),"")</f>
        <v/>
      </c>
      <c r="AJ392" s="34" t="str">
        <f>IF($K392=AJ$4&amp;"-"&amp;AJ$5,IF(COUNTIF($K$6:$K392,"="&amp;$K392)&gt;5,"",$J392),"")</f>
        <v/>
      </c>
      <c r="AK392" s="35" t="str">
        <f>IF($K392=AK$4&amp;"-"&amp;AK$5,IF(COUNTIF($K$6:$K392,"="&amp;$K392)&gt;5,"",$J392),"")</f>
        <v/>
      </c>
      <c r="AL392" s="34" t="str">
        <f>IF($K392=AL$4&amp;"-"&amp;AL$5,IF(COUNTIF($K$6:$K392,"="&amp;$K392)&gt;5,"",$J392),"")</f>
        <v/>
      </c>
      <c r="AM392" s="33" t="str">
        <f>IF($K392=AM$4&amp;"-"&amp;AM$5,IF(COUNTIF($K$6:$K392,"="&amp;$K392)&gt;5,"",$J392),"")</f>
        <v/>
      </c>
      <c r="AO392" s="12"/>
      <c r="AP392" s="12"/>
      <c r="AQ392" s="18"/>
      <c r="AR392" s="12"/>
      <c r="AS392" s="16"/>
      <c r="AT392" s="12"/>
      <c r="AU392" s="12"/>
      <c r="AV392" s="12"/>
      <c r="AW392" s="12"/>
      <c r="AX392" s="12"/>
    </row>
    <row r="393" spans="1:50" x14ac:dyDescent="0.25">
      <c r="A393" s="26">
        <v>388</v>
      </c>
      <c r="B393" s="51">
        <v>356</v>
      </c>
      <c r="C393" s="10" t="s">
        <v>819</v>
      </c>
      <c r="D393" s="3" t="s">
        <v>201</v>
      </c>
      <c r="E393" s="4" t="s">
        <v>3</v>
      </c>
      <c r="F393" s="55" t="b">
        <v>1</v>
      </c>
      <c r="G393" s="4" t="s">
        <v>13</v>
      </c>
      <c r="H393" s="4">
        <f>COUNTIF(G$6:G393,G393)</f>
        <v>162</v>
      </c>
      <c r="I393" s="53" t="str">
        <f t="shared" si="14"/>
        <v>F</v>
      </c>
      <c r="J393" s="53">
        <f>IF(I393="","",COUNTIF(I$6:I393,I393))</f>
        <v>151</v>
      </c>
      <c r="K393" s="29" t="str">
        <f t="shared" si="15"/>
        <v>HRC-F</v>
      </c>
      <c r="L393" s="32" t="str">
        <f>IF($K393=L$4&amp;"-"&amp;L$5,IF(COUNTIF($K$6:$K393,"="&amp;$K393)&gt;5,"",$H393),"")</f>
        <v/>
      </c>
      <c r="M393" s="35" t="str">
        <f>IF($K393=M$4&amp;"-"&amp;M$5,IF(COUNTIF($K$6:$K393,"="&amp;$K393)&gt;5,"",$H393),"")</f>
        <v/>
      </c>
      <c r="N393" s="34" t="str">
        <f>IF($K393=N$4&amp;"-"&amp;N$5,IF(COUNTIF($K$6:$K393,"="&amp;$K393)&gt;5,"",$H393),"")</f>
        <v/>
      </c>
      <c r="O393" s="35" t="str">
        <f>IF($K393=O$4&amp;"-"&amp;O$5,IF(COUNTIF($K$6:$K393,"="&amp;$K393)&gt;5,"",$H393),"")</f>
        <v/>
      </c>
      <c r="P393" s="34" t="str">
        <f>IF($K393=P$4&amp;"-"&amp;P$5,IF(COUNTIF($K$6:$K393,"="&amp;$K393)&gt;5,"",$H393),"")</f>
        <v/>
      </c>
      <c r="Q393" s="35" t="str">
        <f>IF($K393=Q$4&amp;"-"&amp;Q$5,IF(COUNTIF($K$6:$K393,"="&amp;$K393)&gt;5,"",$H393),"")</f>
        <v/>
      </c>
      <c r="R393" s="34" t="str">
        <f>IF($K393=R$4&amp;"-"&amp;R$5,IF(COUNTIF($K$6:$K393,"="&amp;$K393)&gt;5,"",$H393),"")</f>
        <v/>
      </c>
      <c r="S393" s="35" t="str">
        <f>IF($K393=S$4&amp;"-"&amp;S$5,IF(COUNTIF($K$6:$K393,"="&amp;$K393)&gt;5,"",$H393),"")</f>
        <v/>
      </c>
      <c r="T393" s="34" t="str">
        <f>IF($K393=T$4&amp;"-"&amp;T$5,IF(COUNTIF($K$6:$K393,"="&amp;$K393)&gt;5,"",$H393),"")</f>
        <v/>
      </c>
      <c r="U393" s="35" t="str">
        <f>IF($K393=U$4&amp;"-"&amp;U$5,IF(COUNTIF($K$6:$K393,"="&amp;$K393)&gt;5,"",$H393),"")</f>
        <v/>
      </c>
      <c r="V393" s="34" t="str">
        <f>IF($K393=V$4&amp;"-"&amp;V$5,IF(COUNTIF($K$6:$K393,"="&amp;$K393)&gt;5,"",$H393),"")</f>
        <v/>
      </c>
      <c r="W393" s="35" t="str">
        <f>IF($K393=W$4&amp;"-"&amp;W$5,IF(COUNTIF($K$6:$K393,"="&amp;$K393)&gt;5,"",$H393),"")</f>
        <v/>
      </c>
      <c r="X393" s="34" t="str">
        <f>IF($K393=X$4&amp;"-"&amp;X$5,IF(COUNTIF($K$6:$K393,"="&amp;$K393)&gt;5,"",$H393),"")</f>
        <v/>
      </c>
      <c r="Y393" s="35" t="str">
        <f>IF($K393=Y$4&amp;"-"&amp;Y$5,IF(COUNTIF($K$6:$K393,"="&amp;$K393)&gt;5,"",$H393),"")</f>
        <v/>
      </c>
      <c r="Z393" s="34" t="str">
        <f>IF($K393=Z$4&amp;"-"&amp;Z$5,IF(COUNTIF($K$6:$K393,"="&amp;$K393)&gt;5,"",$H393),"")</f>
        <v/>
      </c>
      <c r="AA393" s="33" t="str">
        <f>IF($K393=AA$4&amp;"-"&amp;AA$5,IF(COUNTIF($K$6:$K393,"="&amp;$K393)&gt;5,"",$H393),"")</f>
        <v/>
      </c>
      <c r="AB393" s="32" t="str">
        <f>IF($K393=AB$4&amp;"-"&amp;AB$5,IF(COUNTIF($K$6:$K393,"="&amp;$K393)&gt;5,"",$J393),"")</f>
        <v/>
      </c>
      <c r="AC393" s="35" t="str">
        <f>IF($K393=AC$4&amp;"-"&amp;AC$5,IF(COUNTIF($K$6:$K393,"="&amp;$K393)&gt;5,"",$J393),"")</f>
        <v/>
      </c>
      <c r="AD393" s="34" t="str">
        <f>IF($K393=AD$4&amp;"-"&amp;AD$5,IF(COUNTIF($K$6:$K393,"="&amp;$K393)&gt;5,"",$J393),"")</f>
        <v/>
      </c>
      <c r="AE393" s="35" t="str">
        <f>IF($K393=AE$4&amp;"-"&amp;AE$5,IF(COUNTIF($K$6:$K393,"="&amp;$K393)&gt;5,"",$J393),"")</f>
        <v/>
      </c>
      <c r="AF393" s="34" t="str">
        <f>IF($K393=AF$4&amp;"-"&amp;AF$5,IF(COUNTIF($K$6:$K393,"="&amp;$K393)&gt;5,"",$J393),"")</f>
        <v/>
      </c>
      <c r="AG393" s="35" t="str">
        <f>IF($K393=AG$4&amp;"-"&amp;AG$5,IF(COUNTIF($K$6:$K393,"="&amp;$K393)&gt;5,"",$J393),"")</f>
        <v/>
      </c>
      <c r="AH393" s="34" t="str">
        <f>IF($K393=AH$4&amp;"-"&amp;AH$5,IF(COUNTIF($K$6:$K393,"="&amp;$K393)&gt;5,"",$J393),"")</f>
        <v/>
      </c>
      <c r="AI393" s="35" t="str">
        <f>IF($K393=AI$4&amp;"-"&amp;AI$5,IF(COUNTIF($K$6:$K393,"="&amp;$K393)&gt;5,"",$J393),"")</f>
        <v/>
      </c>
      <c r="AJ393" s="34" t="str">
        <f>IF($K393=AJ$4&amp;"-"&amp;AJ$5,IF(COUNTIF($K$6:$K393,"="&amp;$K393)&gt;5,"",$J393),"")</f>
        <v/>
      </c>
      <c r="AK393" s="35" t="str">
        <f>IF($K393=AK$4&amp;"-"&amp;AK$5,IF(COUNTIF($K$6:$K393,"="&amp;$K393)&gt;5,"",$J393),"")</f>
        <v/>
      </c>
      <c r="AL393" s="34" t="str">
        <f>IF($K393=AL$4&amp;"-"&amp;AL$5,IF(COUNTIF($K$6:$K393,"="&amp;$K393)&gt;5,"",$J393),"")</f>
        <v/>
      </c>
      <c r="AM393" s="33" t="str">
        <f>IF($K393=AM$4&amp;"-"&amp;AM$5,IF(COUNTIF($K$6:$K393,"="&amp;$K393)&gt;5,"",$J393),"")</f>
        <v/>
      </c>
      <c r="AO393" s="12"/>
      <c r="AP393" s="12"/>
      <c r="AQ393" s="18"/>
      <c r="AR393" s="12"/>
      <c r="AS393" s="16"/>
      <c r="AT393" s="12"/>
      <c r="AU393" s="12"/>
      <c r="AV393" s="12"/>
      <c r="AW393" s="12"/>
      <c r="AX393" s="12"/>
    </row>
    <row r="394" spans="1:50" hidden="1" x14ac:dyDescent="0.25">
      <c r="A394" s="26">
        <v>389</v>
      </c>
      <c r="B394" s="51">
        <v>357</v>
      </c>
      <c r="C394" s="10" t="s">
        <v>820</v>
      </c>
      <c r="D394" s="3" t="s">
        <v>273</v>
      </c>
      <c r="E394" s="4" t="s">
        <v>0</v>
      </c>
      <c r="F394" s="55" t="b">
        <v>1</v>
      </c>
      <c r="G394" s="4" t="s">
        <v>13</v>
      </c>
      <c r="H394" s="4">
        <f>COUNTIF(G$6:G394,G394)</f>
        <v>163</v>
      </c>
      <c r="I394" s="53" t="str">
        <f t="shared" si="14"/>
        <v>F</v>
      </c>
      <c r="J394" s="53">
        <f>IF(I394="","",COUNTIF(I$6:I394,I394))</f>
        <v>152</v>
      </c>
      <c r="K394" s="29" t="str">
        <f t="shared" si="15"/>
        <v>C&amp;C-F</v>
      </c>
      <c r="L394" s="32" t="str">
        <f>IF($K394=L$4&amp;"-"&amp;L$5,IF(COUNTIF($K$6:$K394,"="&amp;$K394)&gt;5,"",$H394),"")</f>
        <v/>
      </c>
      <c r="M394" s="35" t="str">
        <f>IF($K394=M$4&amp;"-"&amp;M$5,IF(COUNTIF($K$6:$K394,"="&amp;$K394)&gt;5,"",$H394),"")</f>
        <v/>
      </c>
      <c r="N394" s="34" t="str">
        <f>IF($K394=N$4&amp;"-"&amp;N$5,IF(COUNTIF($K$6:$K394,"="&amp;$K394)&gt;5,"",$H394),"")</f>
        <v/>
      </c>
      <c r="O394" s="35" t="str">
        <f>IF($K394=O$4&amp;"-"&amp;O$5,IF(COUNTIF($K$6:$K394,"="&amp;$K394)&gt;5,"",$H394),"")</f>
        <v/>
      </c>
      <c r="P394" s="34" t="str">
        <f>IF($K394=P$4&amp;"-"&amp;P$5,IF(COUNTIF($K$6:$K394,"="&amp;$K394)&gt;5,"",$H394),"")</f>
        <v/>
      </c>
      <c r="Q394" s="35" t="str">
        <f>IF($K394=Q$4&amp;"-"&amp;Q$5,IF(COUNTIF($K$6:$K394,"="&amp;$K394)&gt;5,"",$H394),"")</f>
        <v/>
      </c>
      <c r="R394" s="34" t="str">
        <f>IF($K394=R$4&amp;"-"&amp;R$5,IF(COUNTIF($K$6:$K394,"="&amp;$K394)&gt;5,"",$H394),"")</f>
        <v/>
      </c>
      <c r="S394" s="35" t="str">
        <f>IF($K394=S$4&amp;"-"&amp;S$5,IF(COUNTIF($K$6:$K394,"="&amp;$K394)&gt;5,"",$H394),"")</f>
        <v/>
      </c>
      <c r="T394" s="34" t="str">
        <f>IF($K394=T$4&amp;"-"&amp;T$5,IF(COUNTIF($K$6:$K394,"="&amp;$K394)&gt;5,"",$H394),"")</f>
        <v/>
      </c>
      <c r="U394" s="35" t="str">
        <f>IF($K394=U$4&amp;"-"&amp;U$5,IF(COUNTIF($K$6:$K394,"="&amp;$K394)&gt;5,"",$H394),"")</f>
        <v/>
      </c>
      <c r="V394" s="34" t="str">
        <f>IF($K394=V$4&amp;"-"&amp;V$5,IF(COUNTIF($K$6:$K394,"="&amp;$K394)&gt;5,"",$H394),"")</f>
        <v/>
      </c>
      <c r="W394" s="35" t="str">
        <f>IF($K394=W$4&amp;"-"&amp;W$5,IF(COUNTIF($K$6:$K394,"="&amp;$K394)&gt;5,"",$H394),"")</f>
        <v/>
      </c>
      <c r="X394" s="34" t="str">
        <f>IF($K394=X$4&amp;"-"&amp;X$5,IF(COUNTIF($K$6:$K394,"="&amp;$K394)&gt;5,"",$H394),"")</f>
        <v/>
      </c>
      <c r="Y394" s="35" t="str">
        <f>IF($K394=Y$4&amp;"-"&amp;Y$5,IF(COUNTIF($K$6:$K394,"="&amp;$K394)&gt;5,"",$H394),"")</f>
        <v/>
      </c>
      <c r="Z394" s="34" t="str">
        <f>IF($K394=Z$4&amp;"-"&amp;Z$5,IF(COUNTIF($K$6:$K394,"="&amp;$K394)&gt;5,"",$H394),"")</f>
        <v/>
      </c>
      <c r="AA394" s="33" t="str">
        <f>IF($K394=AA$4&amp;"-"&amp;AA$5,IF(COUNTIF($K$6:$K394,"="&amp;$K394)&gt;5,"",$H394),"")</f>
        <v/>
      </c>
      <c r="AB394" s="32" t="str">
        <f>IF($K394=AB$4&amp;"-"&amp;AB$5,IF(COUNTIF($K$6:$K394,"="&amp;$K394)&gt;5,"",$J394),"")</f>
        <v/>
      </c>
      <c r="AC394" s="35" t="str">
        <f>IF($K394=AC$4&amp;"-"&amp;AC$5,IF(COUNTIF($K$6:$K394,"="&amp;$K394)&gt;5,"",$J394),"")</f>
        <v/>
      </c>
      <c r="AD394" s="34" t="str">
        <f>IF($K394=AD$4&amp;"-"&amp;AD$5,IF(COUNTIF($K$6:$K394,"="&amp;$K394)&gt;5,"",$J394),"")</f>
        <v/>
      </c>
      <c r="AE394" s="35" t="str">
        <f>IF($K394=AE$4&amp;"-"&amp;AE$5,IF(COUNTIF($K$6:$K394,"="&amp;$K394)&gt;5,"",$J394),"")</f>
        <v/>
      </c>
      <c r="AF394" s="34" t="str">
        <f>IF($K394=AF$4&amp;"-"&amp;AF$5,IF(COUNTIF($K$6:$K394,"="&amp;$K394)&gt;5,"",$J394),"")</f>
        <v/>
      </c>
      <c r="AG394" s="35" t="str">
        <f>IF($K394=AG$4&amp;"-"&amp;AG$5,IF(COUNTIF($K$6:$K394,"="&amp;$K394)&gt;5,"",$J394),"")</f>
        <v/>
      </c>
      <c r="AH394" s="34" t="str">
        <f>IF($K394=AH$4&amp;"-"&amp;AH$5,IF(COUNTIF($K$6:$K394,"="&amp;$K394)&gt;5,"",$J394),"")</f>
        <v/>
      </c>
      <c r="AI394" s="35" t="str">
        <f>IF($K394=AI$4&amp;"-"&amp;AI$5,IF(COUNTIF($K$6:$K394,"="&amp;$K394)&gt;5,"",$J394),"")</f>
        <v/>
      </c>
      <c r="AJ394" s="34" t="str">
        <f>IF($K394=AJ$4&amp;"-"&amp;AJ$5,IF(COUNTIF($K$6:$K394,"="&amp;$K394)&gt;5,"",$J394),"")</f>
        <v/>
      </c>
      <c r="AK394" s="35" t="str">
        <f>IF($K394=AK$4&amp;"-"&amp;AK$5,IF(COUNTIF($K$6:$K394,"="&amp;$K394)&gt;5,"",$J394),"")</f>
        <v/>
      </c>
      <c r="AL394" s="34" t="str">
        <f>IF($K394=AL$4&amp;"-"&amp;AL$5,IF(COUNTIF($K$6:$K394,"="&amp;$K394)&gt;5,"",$J394),"")</f>
        <v/>
      </c>
      <c r="AM394" s="33" t="str">
        <f>IF($K394=AM$4&amp;"-"&amp;AM$5,IF(COUNTIF($K$6:$K394,"="&amp;$K394)&gt;5,"",$J394),"")</f>
        <v/>
      </c>
      <c r="AO394" s="12"/>
      <c r="AP394" s="12"/>
      <c r="AQ394" s="18"/>
      <c r="AR394" s="12"/>
      <c r="AS394" s="16"/>
      <c r="AT394" s="12"/>
      <c r="AU394" s="12"/>
      <c r="AV394" s="12"/>
      <c r="AW394" s="12"/>
      <c r="AX394" s="12"/>
    </row>
    <row r="395" spans="1:50" hidden="1" x14ac:dyDescent="0.25">
      <c r="A395" s="26">
        <v>390</v>
      </c>
      <c r="B395" s="51" t="s">
        <v>695</v>
      </c>
      <c r="C395" s="10" t="s">
        <v>821</v>
      </c>
      <c r="D395" s="3" t="s">
        <v>288</v>
      </c>
      <c r="E395" s="4" t="s">
        <v>263</v>
      </c>
      <c r="F395" s="55" t="b">
        <v>0</v>
      </c>
      <c r="G395" s="4" t="s">
        <v>13</v>
      </c>
      <c r="H395" s="4">
        <f>COUNTIF(G$6:G395,G395)</f>
        <v>164</v>
      </c>
      <c r="I395" s="53" t="str">
        <f t="shared" si="14"/>
        <v/>
      </c>
      <c r="J395" s="53" t="str">
        <f>IF(I395="","",COUNTIF(I$6:I395,I395))</f>
        <v/>
      </c>
      <c r="K395" s="29" t="str">
        <f t="shared" si="15"/>
        <v>HI-F</v>
      </c>
      <c r="L395" s="32" t="str">
        <f>IF($K395=L$4&amp;"-"&amp;L$5,IF(COUNTIF($K$6:$K395,"="&amp;$K395)&gt;5,"",$H395),"")</f>
        <v/>
      </c>
      <c r="M395" s="35" t="str">
        <f>IF($K395=M$4&amp;"-"&amp;M$5,IF(COUNTIF($K$6:$K395,"="&amp;$K395)&gt;5,"",$H395),"")</f>
        <v/>
      </c>
      <c r="N395" s="34" t="str">
        <f>IF($K395=N$4&amp;"-"&amp;N$5,IF(COUNTIF($K$6:$K395,"="&amp;$K395)&gt;5,"",$H395),"")</f>
        <v/>
      </c>
      <c r="O395" s="35" t="str">
        <f>IF($K395=O$4&amp;"-"&amp;O$5,IF(COUNTIF($K$6:$K395,"="&amp;$K395)&gt;5,"",$H395),"")</f>
        <v/>
      </c>
      <c r="P395" s="34" t="str">
        <f>IF($K395=P$4&amp;"-"&amp;P$5,IF(COUNTIF($K$6:$K395,"="&amp;$K395)&gt;5,"",$H395),"")</f>
        <v/>
      </c>
      <c r="Q395" s="35" t="str">
        <f>IF($K395=Q$4&amp;"-"&amp;Q$5,IF(COUNTIF($K$6:$K395,"="&amp;$K395)&gt;5,"",$H395),"")</f>
        <v/>
      </c>
      <c r="R395" s="34" t="str">
        <f>IF($K395=R$4&amp;"-"&amp;R$5,IF(COUNTIF($K$6:$K395,"="&amp;$K395)&gt;5,"",$H395),"")</f>
        <v/>
      </c>
      <c r="S395" s="35" t="str">
        <f>IF($K395=S$4&amp;"-"&amp;S$5,IF(COUNTIF($K$6:$K395,"="&amp;$K395)&gt;5,"",$H395),"")</f>
        <v/>
      </c>
      <c r="T395" s="34" t="str">
        <f>IF($K395=T$4&amp;"-"&amp;T$5,IF(COUNTIF($K$6:$K395,"="&amp;$K395)&gt;5,"",$H395),"")</f>
        <v/>
      </c>
      <c r="U395" s="35" t="str">
        <f>IF($K395=U$4&amp;"-"&amp;U$5,IF(COUNTIF($K$6:$K395,"="&amp;$K395)&gt;5,"",$H395),"")</f>
        <v/>
      </c>
      <c r="V395" s="34" t="str">
        <f>IF($K395=V$4&amp;"-"&amp;V$5,IF(COUNTIF($K$6:$K395,"="&amp;$K395)&gt;5,"",$H395),"")</f>
        <v/>
      </c>
      <c r="W395" s="35" t="str">
        <f>IF($K395=W$4&amp;"-"&amp;W$5,IF(COUNTIF($K$6:$K395,"="&amp;$K395)&gt;5,"",$H395),"")</f>
        <v/>
      </c>
      <c r="X395" s="34" t="str">
        <f>IF($K395=X$4&amp;"-"&amp;X$5,IF(COUNTIF($K$6:$K395,"="&amp;$K395)&gt;5,"",$H395),"")</f>
        <v/>
      </c>
      <c r="Y395" s="35" t="str">
        <f>IF($K395=Y$4&amp;"-"&amp;Y$5,IF(COUNTIF($K$6:$K395,"="&amp;$K395)&gt;5,"",$H395),"")</f>
        <v/>
      </c>
      <c r="Z395" s="34" t="str">
        <f>IF($K395=Z$4&amp;"-"&amp;Z$5,IF(COUNTIF($K$6:$K395,"="&amp;$K395)&gt;5,"",$H395),"")</f>
        <v/>
      </c>
      <c r="AA395" s="33" t="str">
        <f>IF($K395=AA$4&amp;"-"&amp;AA$5,IF(COUNTIF($K$6:$K395,"="&amp;$K395)&gt;5,"",$H395),"")</f>
        <v/>
      </c>
      <c r="AB395" s="32" t="str">
        <f>IF($K395=AB$4&amp;"-"&amp;AB$5,IF(COUNTIF($K$6:$K395,"="&amp;$K395)&gt;5,"",$J395),"")</f>
        <v/>
      </c>
      <c r="AC395" s="35" t="str">
        <f>IF($K395=AC$4&amp;"-"&amp;AC$5,IF(COUNTIF($K$6:$K395,"="&amp;$K395)&gt;5,"",$J395),"")</f>
        <v/>
      </c>
      <c r="AD395" s="34" t="str">
        <f>IF($K395=AD$4&amp;"-"&amp;AD$5,IF(COUNTIF($K$6:$K395,"="&amp;$K395)&gt;5,"",$J395),"")</f>
        <v/>
      </c>
      <c r="AE395" s="35" t="str">
        <f>IF($K395=AE$4&amp;"-"&amp;AE$5,IF(COUNTIF($K$6:$K395,"="&amp;$K395)&gt;5,"",$J395),"")</f>
        <v/>
      </c>
      <c r="AF395" s="34" t="str">
        <f>IF($K395=AF$4&amp;"-"&amp;AF$5,IF(COUNTIF($K$6:$K395,"="&amp;$K395)&gt;5,"",$J395),"")</f>
        <v/>
      </c>
      <c r="AG395" s="35" t="str">
        <f>IF($K395=AG$4&amp;"-"&amp;AG$5,IF(COUNTIF($K$6:$K395,"="&amp;$K395)&gt;5,"",$J395),"")</f>
        <v/>
      </c>
      <c r="AH395" s="34" t="str">
        <f>IF($K395=AH$4&amp;"-"&amp;AH$5,IF(COUNTIF($K$6:$K395,"="&amp;$K395)&gt;5,"",$J395),"")</f>
        <v/>
      </c>
      <c r="AI395" s="35" t="str">
        <f>IF($K395=AI$4&amp;"-"&amp;AI$5,IF(COUNTIF($K$6:$K395,"="&amp;$K395)&gt;5,"",$J395),"")</f>
        <v/>
      </c>
      <c r="AJ395" s="34" t="str">
        <f>IF($K395=AJ$4&amp;"-"&amp;AJ$5,IF(COUNTIF($K$6:$K395,"="&amp;$K395)&gt;5,"",$J395),"")</f>
        <v/>
      </c>
      <c r="AK395" s="35" t="str">
        <f>IF($K395=AK$4&amp;"-"&amp;AK$5,IF(COUNTIF($K$6:$K395,"="&amp;$K395)&gt;5,"",$J395),"")</f>
        <v/>
      </c>
      <c r="AL395" s="34" t="str">
        <f>IF($K395=AL$4&amp;"-"&amp;AL$5,IF(COUNTIF($K$6:$K395,"="&amp;$K395)&gt;5,"",$J395),"")</f>
        <v/>
      </c>
      <c r="AM395" s="33" t="str">
        <f>IF($K395=AM$4&amp;"-"&amp;AM$5,IF(COUNTIF($K$6:$K395,"="&amp;$K395)&gt;5,"",$J395),"")</f>
        <v/>
      </c>
      <c r="AO395" s="12"/>
      <c r="AP395" s="12"/>
      <c r="AQ395" s="18"/>
      <c r="AR395" s="12"/>
      <c r="AS395" s="16"/>
      <c r="AT395" s="12"/>
      <c r="AU395" s="12"/>
      <c r="AV395" s="12"/>
      <c r="AW395" s="12"/>
      <c r="AX395" s="12"/>
    </row>
    <row r="396" spans="1:50" x14ac:dyDescent="0.25">
      <c r="A396" s="26">
        <v>391</v>
      </c>
      <c r="B396" s="51">
        <v>358</v>
      </c>
      <c r="C396" s="10" t="s">
        <v>822</v>
      </c>
      <c r="D396" s="3" t="s">
        <v>319</v>
      </c>
      <c r="E396" s="4" t="s">
        <v>3</v>
      </c>
      <c r="F396" s="55" t="b">
        <v>1</v>
      </c>
      <c r="G396" s="4" t="s">
        <v>13</v>
      </c>
      <c r="H396" s="4">
        <f>COUNTIF(G$6:G396,G396)</f>
        <v>165</v>
      </c>
      <c r="I396" s="53" t="str">
        <f t="shared" si="14"/>
        <v>F</v>
      </c>
      <c r="J396" s="53">
        <f>IF(I396="","",COUNTIF(I$6:I396,I396))</f>
        <v>153</v>
      </c>
      <c r="K396" s="29" t="str">
        <f t="shared" si="15"/>
        <v>HRC-F</v>
      </c>
      <c r="L396" s="32" t="str">
        <f>IF($K396=L$4&amp;"-"&amp;L$5,IF(COUNTIF($K$6:$K396,"="&amp;$K396)&gt;5,"",$H396),"")</f>
        <v/>
      </c>
      <c r="M396" s="35" t="str">
        <f>IF($K396=M$4&amp;"-"&amp;M$5,IF(COUNTIF($K$6:$K396,"="&amp;$K396)&gt;5,"",$H396),"")</f>
        <v/>
      </c>
      <c r="N396" s="34" t="str">
        <f>IF($K396=N$4&amp;"-"&amp;N$5,IF(COUNTIF($K$6:$K396,"="&amp;$K396)&gt;5,"",$H396),"")</f>
        <v/>
      </c>
      <c r="O396" s="35" t="str">
        <f>IF($K396=O$4&amp;"-"&amp;O$5,IF(COUNTIF($K$6:$K396,"="&amp;$K396)&gt;5,"",$H396),"")</f>
        <v/>
      </c>
      <c r="P396" s="34" t="str">
        <f>IF($K396=P$4&amp;"-"&amp;P$5,IF(COUNTIF($K$6:$K396,"="&amp;$K396)&gt;5,"",$H396),"")</f>
        <v/>
      </c>
      <c r="Q396" s="35" t="str">
        <f>IF($K396=Q$4&amp;"-"&amp;Q$5,IF(COUNTIF($K$6:$K396,"="&amp;$K396)&gt;5,"",$H396),"")</f>
        <v/>
      </c>
      <c r="R396" s="34" t="str">
        <f>IF($K396=R$4&amp;"-"&amp;R$5,IF(COUNTIF($K$6:$K396,"="&amp;$K396)&gt;5,"",$H396),"")</f>
        <v/>
      </c>
      <c r="S396" s="35" t="str">
        <f>IF($K396=S$4&amp;"-"&amp;S$5,IF(COUNTIF($K$6:$K396,"="&amp;$K396)&gt;5,"",$H396),"")</f>
        <v/>
      </c>
      <c r="T396" s="34" t="str">
        <f>IF($K396=T$4&amp;"-"&amp;T$5,IF(COUNTIF($K$6:$K396,"="&amp;$K396)&gt;5,"",$H396),"")</f>
        <v/>
      </c>
      <c r="U396" s="35" t="str">
        <f>IF($K396=U$4&amp;"-"&amp;U$5,IF(COUNTIF($K$6:$K396,"="&amp;$K396)&gt;5,"",$H396),"")</f>
        <v/>
      </c>
      <c r="V396" s="34" t="str">
        <f>IF($K396=V$4&amp;"-"&amp;V$5,IF(COUNTIF($K$6:$K396,"="&amp;$K396)&gt;5,"",$H396),"")</f>
        <v/>
      </c>
      <c r="W396" s="35" t="str">
        <f>IF($K396=W$4&amp;"-"&amp;W$5,IF(COUNTIF($K$6:$K396,"="&amp;$K396)&gt;5,"",$H396),"")</f>
        <v/>
      </c>
      <c r="X396" s="34" t="str">
        <f>IF($K396=X$4&amp;"-"&amp;X$5,IF(COUNTIF($K$6:$K396,"="&amp;$K396)&gt;5,"",$H396),"")</f>
        <v/>
      </c>
      <c r="Y396" s="35" t="str">
        <f>IF($K396=Y$4&amp;"-"&amp;Y$5,IF(COUNTIF($K$6:$K396,"="&amp;$K396)&gt;5,"",$H396),"")</f>
        <v/>
      </c>
      <c r="Z396" s="34" t="str">
        <f>IF($K396=Z$4&amp;"-"&amp;Z$5,IF(COUNTIF($K$6:$K396,"="&amp;$K396)&gt;5,"",$H396),"")</f>
        <v/>
      </c>
      <c r="AA396" s="33" t="str">
        <f>IF($K396=AA$4&amp;"-"&amp;AA$5,IF(COUNTIF($K$6:$K396,"="&amp;$K396)&gt;5,"",$H396),"")</f>
        <v/>
      </c>
      <c r="AB396" s="32" t="str">
        <f>IF($K396=AB$4&amp;"-"&amp;AB$5,IF(COUNTIF($K$6:$K396,"="&amp;$K396)&gt;5,"",$J396),"")</f>
        <v/>
      </c>
      <c r="AC396" s="35" t="str">
        <f>IF($K396=AC$4&amp;"-"&amp;AC$5,IF(COUNTIF($K$6:$K396,"="&amp;$K396)&gt;5,"",$J396),"")</f>
        <v/>
      </c>
      <c r="AD396" s="34" t="str">
        <f>IF($K396=AD$4&amp;"-"&amp;AD$5,IF(COUNTIF($K$6:$K396,"="&amp;$K396)&gt;5,"",$J396),"")</f>
        <v/>
      </c>
      <c r="AE396" s="35" t="str">
        <f>IF($K396=AE$4&amp;"-"&amp;AE$5,IF(COUNTIF($K$6:$K396,"="&amp;$K396)&gt;5,"",$J396),"")</f>
        <v/>
      </c>
      <c r="AF396" s="34" t="str">
        <f>IF($K396=AF$4&amp;"-"&amp;AF$5,IF(COUNTIF($K$6:$K396,"="&amp;$K396)&gt;5,"",$J396),"")</f>
        <v/>
      </c>
      <c r="AG396" s="35" t="str">
        <f>IF($K396=AG$4&amp;"-"&amp;AG$5,IF(COUNTIF($K$6:$K396,"="&amp;$K396)&gt;5,"",$J396),"")</f>
        <v/>
      </c>
      <c r="AH396" s="34" t="str">
        <f>IF($K396=AH$4&amp;"-"&amp;AH$5,IF(COUNTIF($K$6:$K396,"="&amp;$K396)&gt;5,"",$J396),"")</f>
        <v/>
      </c>
      <c r="AI396" s="35" t="str">
        <f>IF($K396=AI$4&amp;"-"&amp;AI$5,IF(COUNTIF($K$6:$K396,"="&amp;$K396)&gt;5,"",$J396),"")</f>
        <v/>
      </c>
      <c r="AJ396" s="34" t="str">
        <f>IF($K396=AJ$4&amp;"-"&amp;AJ$5,IF(COUNTIF($K$6:$K396,"="&amp;$K396)&gt;5,"",$J396),"")</f>
        <v/>
      </c>
      <c r="AK396" s="35" t="str">
        <f>IF($K396=AK$4&amp;"-"&amp;AK$5,IF(COUNTIF($K$6:$K396,"="&amp;$K396)&gt;5,"",$J396),"")</f>
        <v/>
      </c>
      <c r="AL396" s="34" t="str">
        <f>IF($K396=AL$4&amp;"-"&amp;AL$5,IF(COUNTIF($K$6:$K396,"="&amp;$K396)&gt;5,"",$J396),"")</f>
        <v/>
      </c>
      <c r="AM396" s="33" t="str">
        <f>IF($K396=AM$4&amp;"-"&amp;AM$5,IF(COUNTIF($K$6:$K396,"="&amp;$K396)&gt;5,"",$J396),"")</f>
        <v/>
      </c>
      <c r="AO396" s="12"/>
      <c r="AP396" s="12"/>
      <c r="AQ396" s="18"/>
      <c r="AR396" s="12"/>
      <c r="AS396" s="16"/>
      <c r="AT396" s="12"/>
      <c r="AU396" s="12"/>
      <c r="AV396" s="12"/>
      <c r="AW396" s="12"/>
      <c r="AX396" s="12"/>
    </row>
    <row r="397" spans="1:50" hidden="1" x14ac:dyDescent="0.25">
      <c r="A397" s="26">
        <v>392</v>
      </c>
      <c r="B397" s="51">
        <v>359</v>
      </c>
      <c r="C397" s="10" t="s">
        <v>823</v>
      </c>
      <c r="D397" s="3" t="s">
        <v>58</v>
      </c>
      <c r="E397" s="4" t="s">
        <v>4</v>
      </c>
      <c r="F397" s="55" t="b">
        <v>1</v>
      </c>
      <c r="G397" s="4" t="s">
        <v>13</v>
      </c>
      <c r="H397" s="4">
        <f>COUNTIF(G$6:G397,G397)</f>
        <v>166</v>
      </c>
      <c r="I397" s="53" t="str">
        <f t="shared" si="14"/>
        <v>F</v>
      </c>
      <c r="J397" s="53">
        <f>IF(I397="","",COUNTIF(I$6:I397,I397))</f>
        <v>154</v>
      </c>
      <c r="K397" s="29" t="str">
        <f t="shared" si="15"/>
        <v>NJ-F</v>
      </c>
      <c r="L397" s="32" t="str">
        <f>IF($K397=L$4&amp;"-"&amp;L$5,IF(COUNTIF($K$6:$K397,"="&amp;$K397)&gt;5,"",$H397),"")</f>
        <v/>
      </c>
      <c r="M397" s="35" t="str">
        <f>IF($K397=M$4&amp;"-"&amp;M$5,IF(COUNTIF($K$6:$K397,"="&amp;$K397)&gt;5,"",$H397),"")</f>
        <v/>
      </c>
      <c r="N397" s="34" t="str">
        <f>IF($K397=N$4&amp;"-"&amp;N$5,IF(COUNTIF($K$6:$K397,"="&amp;$K397)&gt;5,"",$H397),"")</f>
        <v/>
      </c>
      <c r="O397" s="35" t="str">
        <f>IF($K397=O$4&amp;"-"&amp;O$5,IF(COUNTIF($K$6:$K397,"="&amp;$K397)&gt;5,"",$H397),"")</f>
        <v/>
      </c>
      <c r="P397" s="34" t="str">
        <f>IF($K397=P$4&amp;"-"&amp;P$5,IF(COUNTIF($K$6:$K397,"="&amp;$K397)&gt;5,"",$H397),"")</f>
        <v/>
      </c>
      <c r="Q397" s="35" t="str">
        <f>IF($K397=Q$4&amp;"-"&amp;Q$5,IF(COUNTIF($K$6:$K397,"="&amp;$K397)&gt;5,"",$H397),"")</f>
        <v/>
      </c>
      <c r="R397" s="34" t="str">
        <f>IF($K397=R$4&amp;"-"&amp;R$5,IF(COUNTIF($K$6:$K397,"="&amp;$K397)&gt;5,"",$H397),"")</f>
        <v/>
      </c>
      <c r="S397" s="35" t="str">
        <f>IF($K397=S$4&amp;"-"&amp;S$5,IF(COUNTIF($K$6:$K397,"="&amp;$K397)&gt;5,"",$H397),"")</f>
        <v/>
      </c>
      <c r="T397" s="34" t="str">
        <f>IF($K397=T$4&amp;"-"&amp;T$5,IF(COUNTIF($K$6:$K397,"="&amp;$K397)&gt;5,"",$H397),"")</f>
        <v/>
      </c>
      <c r="U397" s="35" t="str">
        <f>IF($K397=U$4&amp;"-"&amp;U$5,IF(COUNTIF($K$6:$K397,"="&amp;$K397)&gt;5,"",$H397),"")</f>
        <v/>
      </c>
      <c r="V397" s="34" t="str">
        <f>IF($K397=V$4&amp;"-"&amp;V$5,IF(COUNTIF($K$6:$K397,"="&amp;$K397)&gt;5,"",$H397),"")</f>
        <v/>
      </c>
      <c r="W397" s="35" t="str">
        <f>IF($K397=W$4&amp;"-"&amp;W$5,IF(COUNTIF($K$6:$K397,"="&amp;$K397)&gt;5,"",$H397),"")</f>
        <v/>
      </c>
      <c r="X397" s="34" t="str">
        <f>IF($K397=X$4&amp;"-"&amp;X$5,IF(COUNTIF($K$6:$K397,"="&amp;$K397)&gt;5,"",$H397),"")</f>
        <v/>
      </c>
      <c r="Y397" s="35" t="str">
        <f>IF($K397=Y$4&amp;"-"&amp;Y$5,IF(COUNTIF($K$6:$K397,"="&amp;$K397)&gt;5,"",$H397),"")</f>
        <v/>
      </c>
      <c r="Z397" s="34" t="str">
        <f>IF($K397=Z$4&amp;"-"&amp;Z$5,IF(COUNTIF($K$6:$K397,"="&amp;$K397)&gt;5,"",$H397),"")</f>
        <v/>
      </c>
      <c r="AA397" s="33" t="str">
        <f>IF($K397=AA$4&amp;"-"&amp;AA$5,IF(COUNTIF($K$6:$K397,"="&amp;$K397)&gt;5,"",$H397),"")</f>
        <v/>
      </c>
      <c r="AB397" s="32" t="str">
        <f>IF($K397=AB$4&amp;"-"&amp;AB$5,IF(COUNTIF($K$6:$K397,"="&amp;$K397)&gt;5,"",$J397),"")</f>
        <v/>
      </c>
      <c r="AC397" s="35" t="str">
        <f>IF($K397=AC$4&amp;"-"&amp;AC$5,IF(COUNTIF($K$6:$K397,"="&amp;$K397)&gt;5,"",$J397),"")</f>
        <v/>
      </c>
      <c r="AD397" s="34" t="str">
        <f>IF($K397=AD$4&amp;"-"&amp;AD$5,IF(COUNTIF($K$6:$K397,"="&amp;$K397)&gt;5,"",$J397),"")</f>
        <v/>
      </c>
      <c r="AE397" s="35" t="str">
        <f>IF($K397=AE$4&amp;"-"&amp;AE$5,IF(COUNTIF($K$6:$K397,"="&amp;$K397)&gt;5,"",$J397),"")</f>
        <v/>
      </c>
      <c r="AF397" s="34" t="str">
        <f>IF($K397=AF$4&amp;"-"&amp;AF$5,IF(COUNTIF($K$6:$K397,"="&amp;$K397)&gt;5,"",$J397),"")</f>
        <v/>
      </c>
      <c r="AG397" s="35" t="str">
        <f>IF($K397=AG$4&amp;"-"&amp;AG$5,IF(COUNTIF($K$6:$K397,"="&amp;$K397)&gt;5,"",$J397),"")</f>
        <v/>
      </c>
      <c r="AH397" s="34" t="str">
        <f>IF($K397=AH$4&amp;"-"&amp;AH$5,IF(COUNTIF($K$6:$K397,"="&amp;$K397)&gt;5,"",$J397),"")</f>
        <v/>
      </c>
      <c r="AI397" s="35" t="str">
        <f>IF($K397=AI$4&amp;"-"&amp;AI$5,IF(COUNTIF($K$6:$K397,"="&amp;$K397)&gt;5,"",$J397),"")</f>
        <v/>
      </c>
      <c r="AJ397" s="34" t="str">
        <f>IF($K397=AJ$4&amp;"-"&amp;AJ$5,IF(COUNTIF($K$6:$K397,"="&amp;$K397)&gt;5,"",$J397),"")</f>
        <v/>
      </c>
      <c r="AK397" s="35" t="str">
        <f>IF($K397=AK$4&amp;"-"&amp;AK$5,IF(COUNTIF($K$6:$K397,"="&amp;$K397)&gt;5,"",$J397),"")</f>
        <v/>
      </c>
      <c r="AL397" s="34" t="str">
        <f>IF($K397=AL$4&amp;"-"&amp;AL$5,IF(COUNTIF($K$6:$K397,"="&amp;$K397)&gt;5,"",$J397),"")</f>
        <v/>
      </c>
      <c r="AM397" s="33" t="str">
        <f>IF($K397=AM$4&amp;"-"&amp;AM$5,IF(COUNTIF($K$6:$K397,"="&amp;$K397)&gt;5,"",$J397),"")</f>
        <v/>
      </c>
      <c r="AO397" s="12"/>
      <c r="AP397" s="12"/>
      <c r="AQ397" s="18"/>
      <c r="AR397" s="12"/>
      <c r="AS397" s="16"/>
      <c r="AT397" s="12"/>
      <c r="AU397" s="12"/>
      <c r="AV397" s="12"/>
      <c r="AW397" s="12"/>
      <c r="AX397" s="12"/>
    </row>
    <row r="398" spans="1:50" hidden="1" x14ac:dyDescent="0.25">
      <c r="A398" s="26">
        <v>393</v>
      </c>
      <c r="B398" s="51">
        <v>360</v>
      </c>
      <c r="C398" s="10" t="s">
        <v>824</v>
      </c>
      <c r="D398" s="3" t="s">
        <v>525</v>
      </c>
      <c r="E398" s="4" t="s">
        <v>4</v>
      </c>
      <c r="F398" s="55" t="b">
        <v>1</v>
      </c>
      <c r="G398" s="4" t="s">
        <v>13</v>
      </c>
      <c r="H398" s="4">
        <f>COUNTIF(G$6:G398,G398)</f>
        <v>167</v>
      </c>
      <c r="I398" s="53" t="str">
        <f t="shared" si="14"/>
        <v>F</v>
      </c>
      <c r="J398" s="53">
        <f>IF(I398="","",COUNTIF(I$6:I398,I398))</f>
        <v>155</v>
      </c>
      <c r="K398" s="29" t="str">
        <f t="shared" si="15"/>
        <v>NJ-F</v>
      </c>
      <c r="L398" s="32" t="str">
        <f>IF($K398=L$4&amp;"-"&amp;L$5,IF(COUNTIF($K$6:$K398,"="&amp;$K398)&gt;5,"",$H398),"")</f>
        <v/>
      </c>
      <c r="M398" s="35" t="str">
        <f>IF($K398=M$4&amp;"-"&amp;M$5,IF(COUNTIF($K$6:$K398,"="&amp;$K398)&gt;5,"",$H398),"")</f>
        <v/>
      </c>
      <c r="N398" s="34" t="str">
        <f>IF($K398=N$4&amp;"-"&amp;N$5,IF(COUNTIF($K$6:$K398,"="&amp;$K398)&gt;5,"",$H398),"")</f>
        <v/>
      </c>
      <c r="O398" s="35" t="str">
        <f>IF($K398=O$4&amp;"-"&amp;O$5,IF(COUNTIF($K$6:$K398,"="&amp;$K398)&gt;5,"",$H398),"")</f>
        <v/>
      </c>
      <c r="P398" s="34" t="str">
        <f>IF($K398=P$4&amp;"-"&amp;P$5,IF(COUNTIF($K$6:$K398,"="&amp;$K398)&gt;5,"",$H398),"")</f>
        <v/>
      </c>
      <c r="Q398" s="35" t="str">
        <f>IF($K398=Q$4&amp;"-"&amp;Q$5,IF(COUNTIF($K$6:$K398,"="&amp;$K398)&gt;5,"",$H398),"")</f>
        <v/>
      </c>
      <c r="R398" s="34" t="str">
        <f>IF($K398=R$4&amp;"-"&amp;R$5,IF(COUNTIF($K$6:$K398,"="&amp;$K398)&gt;5,"",$H398),"")</f>
        <v/>
      </c>
      <c r="S398" s="35" t="str">
        <f>IF($K398=S$4&amp;"-"&amp;S$5,IF(COUNTIF($K$6:$K398,"="&amp;$K398)&gt;5,"",$H398),"")</f>
        <v/>
      </c>
      <c r="T398" s="34" t="str">
        <f>IF($K398=T$4&amp;"-"&amp;T$5,IF(COUNTIF($K$6:$K398,"="&amp;$K398)&gt;5,"",$H398),"")</f>
        <v/>
      </c>
      <c r="U398" s="35" t="str">
        <f>IF($K398=U$4&amp;"-"&amp;U$5,IF(COUNTIF($K$6:$K398,"="&amp;$K398)&gt;5,"",$H398),"")</f>
        <v/>
      </c>
      <c r="V398" s="34" t="str">
        <f>IF($K398=V$4&amp;"-"&amp;V$5,IF(COUNTIF($K$6:$K398,"="&amp;$K398)&gt;5,"",$H398),"")</f>
        <v/>
      </c>
      <c r="W398" s="35" t="str">
        <f>IF($K398=W$4&amp;"-"&amp;W$5,IF(COUNTIF($K$6:$K398,"="&amp;$K398)&gt;5,"",$H398),"")</f>
        <v/>
      </c>
      <c r="X398" s="34" t="str">
        <f>IF($K398=X$4&amp;"-"&amp;X$5,IF(COUNTIF($K$6:$K398,"="&amp;$K398)&gt;5,"",$H398),"")</f>
        <v/>
      </c>
      <c r="Y398" s="35" t="str">
        <f>IF($K398=Y$4&amp;"-"&amp;Y$5,IF(COUNTIF($K$6:$K398,"="&amp;$K398)&gt;5,"",$H398),"")</f>
        <v/>
      </c>
      <c r="Z398" s="34" t="str">
        <f>IF($K398=Z$4&amp;"-"&amp;Z$5,IF(COUNTIF($K$6:$K398,"="&amp;$K398)&gt;5,"",$H398),"")</f>
        <v/>
      </c>
      <c r="AA398" s="33" t="str">
        <f>IF($K398=AA$4&amp;"-"&amp;AA$5,IF(COUNTIF($K$6:$K398,"="&amp;$K398)&gt;5,"",$H398),"")</f>
        <v/>
      </c>
      <c r="AB398" s="32" t="str">
        <f>IF($K398=AB$4&amp;"-"&amp;AB$5,IF(COUNTIF($K$6:$K398,"="&amp;$K398)&gt;5,"",$J398),"")</f>
        <v/>
      </c>
      <c r="AC398" s="35" t="str">
        <f>IF($K398=AC$4&amp;"-"&amp;AC$5,IF(COUNTIF($K$6:$K398,"="&amp;$K398)&gt;5,"",$J398),"")</f>
        <v/>
      </c>
      <c r="AD398" s="34" t="str">
        <f>IF($K398=AD$4&amp;"-"&amp;AD$5,IF(COUNTIF($K$6:$K398,"="&amp;$K398)&gt;5,"",$J398),"")</f>
        <v/>
      </c>
      <c r="AE398" s="35" t="str">
        <f>IF($K398=AE$4&amp;"-"&amp;AE$5,IF(COUNTIF($K$6:$K398,"="&amp;$K398)&gt;5,"",$J398),"")</f>
        <v/>
      </c>
      <c r="AF398" s="34" t="str">
        <f>IF($K398=AF$4&amp;"-"&amp;AF$5,IF(COUNTIF($K$6:$K398,"="&amp;$K398)&gt;5,"",$J398),"")</f>
        <v/>
      </c>
      <c r="AG398" s="35" t="str">
        <f>IF($K398=AG$4&amp;"-"&amp;AG$5,IF(COUNTIF($K$6:$K398,"="&amp;$K398)&gt;5,"",$J398),"")</f>
        <v/>
      </c>
      <c r="AH398" s="34" t="str">
        <f>IF($K398=AH$4&amp;"-"&amp;AH$5,IF(COUNTIF($K$6:$K398,"="&amp;$K398)&gt;5,"",$J398),"")</f>
        <v/>
      </c>
      <c r="AI398" s="35" t="str">
        <f>IF($K398=AI$4&amp;"-"&amp;AI$5,IF(COUNTIF($K$6:$K398,"="&amp;$K398)&gt;5,"",$J398),"")</f>
        <v/>
      </c>
      <c r="AJ398" s="34" t="str">
        <f>IF($K398=AJ$4&amp;"-"&amp;AJ$5,IF(COUNTIF($K$6:$K398,"="&amp;$K398)&gt;5,"",$J398),"")</f>
        <v/>
      </c>
      <c r="AK398" s="35" t="str">
        <f>IF($K398=AK$4&amp;"-"&amp;AK$5,IF(COUNTIF($K$6:$K398,"="&amp;$K398)&gt;5,"",$J398),"")</f>
        <v/>
      </c>
      <c r="AL398" s="34" t="str">
        <f>IF($K398=AL$4&amp;"-"&amp;AL$5,IF(COUNTIF($K$6:$K398,"="&amp;$K398)&gt;5,"",$J398),"")</f>
        <v/>
      </c>
      <c r="AM398" s="33" t="str">
        <f>IF($K398=AM$4&amp;"-"&amp;AM$5,IF(COUNTIF($K$6:$K398,"="&amp;$K398)&gt;5,"",$J398),"")</f>
        <v/>
      </c>
      <c r="AO398" s="12"/>
      <c r="AP398" s="12"/>
      <c r="AQ398" s="18"/>
      <c r="AR398" s="12"/>
      <c r="AS398" s="16"/>
      <c r="AT398" s="12"/>
      <c r="AU398" s="12"/>
      <c r="AV398" s="12"/>
      <c r="AW398" s="12"/>
      <c r="AX398" s="12"/>
    </row>
    <row r="399" spans="1:50" x14ac:dyDescent="0.25">
      <c r="A399" s="26">
        <v>394</v>
      </c>
      <c r="B399" s="51">
        <v>361</v>
      </c>
      <c r="C399" s="10" t="s">
        <v>825</v>
      </c>
      <c r="D399" s="3" t="s">
        <v>252</v>
      </c>
      <c r="E399" s="4" t="s">
        <v>3</v>
      </c>
      <c r="F399" s="55" t="b">
        <v>1</v>
      </c>
      <c r="G399" s="4" t="s">
        <v>13</v>
      </c>
      <c r="H399" s="4">
        <f>COUNTIF(G$6:G399,G399)</f>
        <v>168</v>
      </c>
      <c r="I399" s="53" t="str">
        <f t="shared" si="14"/>
        <v>F</v>
      </c>
      <c r="J399" s="53">
        <f>IF(I399="","",COUNTIF(I$6:I399,I399))</f>
        <v>156</v>
      </c>
      <c r="K399" s="29" t="str">
        <f t="shared" si="15"/>
        <v>HRC-F</v>
      </c>
      <c r="L399" s="32" t="str">
        <f>IF($K399=L$4&amp;"-"&amp;L$5,IF(COUNTIF($K$6:$K399,"="&amp;$K399)&gt;5,"",$H399),"")</f>
        <v/>
      </c>
      <c r="M399" s="35" t="str">
        <f>IF($K399=M$4&amp;"-"&amp;M$5,IF(COUNTIF($K$6:$K399,"="&amp;$K399)&gt;5,"",$H399),"")</f>
        <v/>
      </c>
      <c r="N399" s="34" t="str">
        <f>IF($K399=N$4&amp;"-"&amp;N$5,IF(COUNTIF($K$6:$K399,"="&amp;$K399)&gt;5,"",$H399),"")</f>
        <v/>
      </c>
      <c r="O399" s="35" t="str">
        <f>IF($K399=O$4&amp;"-"&amp;O$5,IF(COUNTIF($K$6:$K399,"="&amp;$K399)&gt;5,"",$H399),"")</f>
        <v/>
      </c>
      <c r="P399" s="34" t="str">
        <f>IF($K399=P$4&amp;"-"&amp;P$5,IF(COUNTIF($K$6:$K399,"="&amp;$K399)&gt;5,"",$H399),"")</f>
        <v/>
      </c>
      <c r="Q399" s="35" t="str">
        <f>IF($K399=Q$4&amp;"-"&amp;Q$5,IF(COUNTIF($K$6:$K399,"="&amp;$K399)&gt;5,"",$H399),"")</f>
        <v/>
      </c>
      <c r="R399" s="34" t="str">
        <f>IF($K399=R$4&amp;"-"&amp;R$5,IF(COUNTIF($K$6:$K399,"="&amp;$K399)&gt;5,"",$H399),"")</f>
        <v/>
      </c>
      <c r="S399" s="35" t="str">
        <f>IF($K399=S$4&amp;"-"&amp;S$5,IF(COUNTIF($K$6:$K399,"="&amp;$K399)&gt;5,"",$H399),"")</f>
        <v/>
      </c>
      <c r="T399" s="34" t="str">
        <f>IF($K399=T$4&amp;"-"&amp;T$5,IF(COUNTIF($K$6:$K399,"="&amp;$K399)&gt;5,"",$H399),"")</f>
        <v/>
      </c>
      <c r="U399" s="35" t="str">
        <f>IF($K399=U$4&amp;"-"&amp;U$5,IF(COUNTIF($K$6:$K399,"="&amp;$K399)&gt;5,"",$H399),"")</f>
        <v/>
      </c>
      <c r="V399" s="34" t="str">
        <f>IF($K399=V$4&amp;"-"&amp;V$5,IF(COUNTIF($K$6:$K399,"="&amp;$K399)&gt;5,"",$H399),"")</f>
        <v/>
      </c>
      <c r="W399" s="35" t="str">
        <f>IF($K399=W$4&amp;"-"&amp;W$5,IF(COUNTIF($K$6:$K399,"="&amp;$K399)&gt;5,"",$H399),"")</f>
        <v/>
      </c>
      <c r="X399" s="34" t="str">
        <f>IF($K399=X$4&amp;"-"&amp;X$5,IF(COUNTIF($K$6:$K399,"="&amp;$K399)&gt;5,"",$H399),"")</f>
        <v/>
      </c>
      <c r="Y399" s="35" t="str">
        <f>IF($K399=Y$4&amp;"-"&amp;Y$5,IF(COUNTIF($K$6:$K399,"="&amp;$K399)&gt;5,"",$H399),"")</f>
        <v/>
      </c>
      <c r="Z399" s="34" t="str">
        <f>IF($K399=Z$4&amp;"-"&amp;Z$5,IF(COUNTIF($K$6:$K399,"="&amp;$K399)&gt;5,"",$H399),"")</f>
        <v/>
      </c>
      <c r="AA399" s="33" t="str">
        <f>IF($K399=AA$4&amp;"-"&amp;AA$5,IF(COUNTIF($K$6:$K399,"="&amp;$K399)&gt;5,"",$H399),"")</f>
        <v/>
      </c>
      <c r="AB399" s="32" t="str">
        <f>IF($K399=AB$4&amp;"-"&amp;AB$5,IF(COUNTIF($K$6:$K399,"="&amp;$K399)&gt;5,"",$J399),"")</f>
        <v/>
      </c>
      <c r="AC399" s="35" t="str">
        <f>IF($K399=AC$4&amp;"-"&amp;AC$5,IF(COUNTIF($K$6:$K399,"="&amp;$K399)&gt;5,"",$J399),"")</f>
        <v/>
      </c>
      <c r="AD399" s="34" t="str">
        <f>IF($K399=AD$4&amp;"-"&amp;AD$5,IF(COUNTIF($K$6:$K399,"="&amp;$K399)&gt;5,"",$J399),"")</f>
        <v/>
      </c>
      <c r="AE399" s="35" t="str">
        <f>IF($K399=AE$4&amp;"-"&amp;AE$5,IF(COUNTIF($K$6:$K399,"="&amp;$K399)&gt;5,"",$J399),"")</f>
        <v/>
      </c>
      <c r="AF399" s="34" t="str">
        <f>IF($K399=AF$4&amp;"-"&amp;AF$5,IF(COUNTIF($K$6:$K399,"="&amp;$K399)&gt;5,"",$J399),"")</f>
        <v/>
      </c>
      <c r="AG399" s="35" t="str">
        <f>IF($K399=AG$4&amp;"-"&amp;AG$5,IF(COUNTIF($K$6:$K399,"="&amp;$K399)&gt;5,"",$J399),"")</f>
        <v/>
      </c>
      <c r="AH399" s="34" t="str">
        <f>IF($K399=AH$4&amp;"-"&amp;AH$5,IF(COUNTIF($K$6:$K399,"="&amp;$K399)&gt;5,"",$J399),"")</f>
        <v/>
      </c>
      <c r="AI399" s="35" t="str">
        <f>IF($K399=AI$4&amp;"-"&amp;AI$5,IF(COUNTIF($K$6:$K399,"="&amp;$K399)&gt;5,"",$J399),"")</f>
        <v/>
      </c>
      <c r="AJ399" s="34" t="str">
        <f>IF($K399=AJ$4&amp;"-"&amp;AJ$5,IF(COUNTIF($K$6:$K399,"="&amp;$K399)&gt;5,"",$J399),"")</f>
        <v/>
      </c>
      <c r="AK399" s="35" t="str">
        <f>IF($K399=AK$4&amp;"-"&amp;AK$5,IF(COUNTIF($K$6:$K399,"="&amp;$K399)&gt;5,"",$J399),"")</f>
        <v/>
      </c>
      <c r="AL399" s="34" t="str">
        <f>IF($K399=AL$4&amp;"-"&amp;AL$5,IF(COUNTIF($K$6:$K399,"="&amp;$K399)&gt;5,"",$J399),"")</f>
        <v/>
      </c>
      <c r="AM399" s="33" t="str">
        <f>IF($K399=AM$4&amp;"-"&amp;AM$5,IF(COUNTIF($K$6:$K399,"="&amp;$K399)&gt;5,"",$J399),"")</f>
        <v/>
      </c>
      <c r="AO399" s="12"/>
      <c r="AP399" s="12"/>
      <c r="AQ399" s="18"/>
      <c r="AR399" s="12"/>
      <c r="AS399" s="16"/>
      <c r="AT399" s="12"/>
      <c r="AU399" s="12"/>
      <c r="AV399" s="12"/>
      <c r="AW399" s="12"/>
      <c r="AX399" s="12"/>
    </row>
    <row r="400" spans="1:50" x14ac:dyDescent="0.25">
      <c r="A400" s="26">
        <v>395</v>
      </c>
      <c r="B400" s="51">
        <v>362</v>
      </c>
      <c r="C400" s="10" t="s">
        <v>826</v>
      </c>
      <c r="D400" s="3" t="s">
        <v>683</v>
      </c>
      <c r="E400" s="4" t="s">
        <v>3</v>
      </c>
      <c r="F400" s="55" t="b">
        <v>1</v>
      </c>
      <c r="G400" s="4" t="s">
        <v>13</v>
      </c>
      <c r="H400" s="4">
        <f>COUNTIF(G$6:G400,G400)</f>
        <v>169</v>
      </c>
      <c r="I400" s="53" t="str">
        <f t="shared" si="14"/>
        <v>F</v>
      </c>
      <c r="J400" s="53">
        <f>IF(I400="","",COUNTIF(I$6:I400,I400))</f>
        <v>157</v>
      </c>
      <c r="K400" s="29" t="str">
        <f t="shared" si="15"/>
        <v>HRC-F</v>
      </c>
      <c r="L400" s="32" t="str">
        <f>IF($K400=L$4&amp;"-"&amp;L$5,IF(COUNTIF($K$6:$K400,"="&amp;$K400)&gt;5,"",$H400),"")</f>
        <v/>
      </c>
      <c r="M400" s="35" t="str">
        <f>IF($K400=M$4&amp;"-"&amp;M$5,IF(COUNTIF($K$6:$K400,"="&amp;$K400)&gt;5,"",$H400),"")</f>
        <v/>
      </c>
      <c r="N400" s="34" t="str">
        <f>IF($K400=N$4&amp;"-"&amp;N$5,IF(COUNTIF($K$6:$K400,"="&amp;$K400)&gt;5,"",$H400),"")</f>
        <v/>
      </c>
      <c r="O400" s="35" t="str">
        <f>IF($K400=O$4&amp;"-"&amp;O$5,IF(COUNTIF($K$6:$K400,"="&amp;$K400)&gt;5,"",$H400),"")</f>
        <v/>
      </c>
      <c r="P400" s="34" t="str">
        <f>IF($K400=P$4&amp;"-"&amp;P$5,IF(COUNTIF($K$6:$K400,"="&amp;$K400)&gt;5,"",$H400),"")</f>
        <v/>
      </c>
      <c r="Q400" s="35" t="str">
        <f>IF($K400=Q$4&amp;"-"&amp;Q$5,IF(COUNTIF($K$6:$K400,"="&amp;$K400)&gt;5,"",$H400),"")</f>
        <v/>
      </c>
      <c r="R400" s="34" t="str">
        <f>IF($K400=R$4&amp;"-"&amp;R$5,IF(COUNTIF($K$6:$K400,"="&amp;$K400)&gt;5,"",$H400),"")</f>
        <v/>
      </c>
      <c r="S400" s="35" t="str">
        <f>IF($K400=S$4&amp;"-"&amp;S$5,IF(COUNTIF($K$6:$K400,"="&amp;$K400)&gt;5,"",$H400),"")</f>
        <v/>
      </c>
      <c r="T400" s="34" t="str">
        <f>IF($K400=T$4&amp;"-"&amp;T$5,IF(COUNTIF($K$6:$K400,"="&amp;$K400)&gt;5,"",$H400),"")</f>
        <v/>
      </c>
      <c r="U400" s="35" t="str">
        <f>IF($K400=U$4&amp;"-"&amp;U$5,IF(COUNTIF($K$6:$K400,"="&amp;$K400)&gt;5,"",$H400),"")</f>
        <v/>
      </c>
      <c r="V400" s="34" t="str">
        <f>IF($K400=V$4&amp;"-"&amp;V$5,IF(COUNTIF($K$6:$K400,"="&amp;$K400)&gt;5,"",$H400),"")</f>
        <v/>
      </c>
      <c r="W400" s="35" t="str">
        <f>IF($K400=W$4&amp;"-"&amp;W$5,IF(COUNTIF($K$6:$K400,"="&amp;$K400)&gt;5,"",$H400),"")</f>
        <v/>
      </c>
      <c r="X400" s="34" t="str">
        <f>IF($K400=X$4&amp;"-"&amp;X$5,IF(COUNTIF($K$6:$K400,"="&amp;$K400)&gt;5,"",$H400),"")</f>
        <v/>
      </c>
      <c r="Y400" s="35" t="str">
        <f>IF($K400=Y$4&amp;"-"&amp;Y$5,IF(COUNTIF($K$6:$K400,"="&amp;$K400)&gt;5,"",$H400),"")</f>
        <v/>
      </c>
      <c r="Z400" s="34" t="str">
        <f>IF($K400=Z$4&amp;"-"&amp;Z$5,IF(COUNTIF($K$6:$K400,"="&amp;$K400)&gt;5,"",$H400),"")</f>
        <v/>
      </c>
      <c r="AA400" s="33" t="str">
        <f>IF($K400=AA$4&amp;"-"&amp;AA$5,IF(COUNTIF($K$6:$K400,"="&amp;$K400)&gt;5,"",$H400),"")</f>
        <v/>
      </c>
      <c r="AB400" s="32" t="str">
        <f>IF($K400=AB$4&amp;"-"&amp;AB$5,IF(COUNTIF($K$6:$K400,"="&amp;$K400)&gt;5,"",$J400),"")</f>
        <v/>
      </c>
      <c r="AC400" s="35" t="str">
        <f>IF($K400=AC$4&amp;"-"&amp;AC$5,IF(COUNTIF($K$6:$K400,"="&amp;$K400)&gt;5,"",$J400),"")</f>
        <v/>
      </c>
      <c r="AD400" s="34" t="str">
        <f>IF($K400=AD$4&amp;"-"&amp;AD$5,IF(COUNTIF($K$6:$K400,"="&amp;$K400)&gt;5,"",$J400),"")</f>
        <v/>
      </c>
      <c r="AE400" s="35" t="str">
        <f>IF($K400=AE$4&amp;"-"&amp;AE$5,IF(COUNTIF($K$6:$K400,"="&amp;$K400)&gt;5,"",$J400),"")</f>
        <v/>
      </c>
      <c r="AF400" s="34" t="str">
        <f>IF($K400=AF$4&amp;"-"&amp;AF$5,IF(COUNTIF($K$6:$K400,"="&amp;$K400)&gt;5,"",$J400),"")</f>
        <v/>
      </c>
      <c r="AG400" s="35" t="str">
        <f>IF($K400=AG$4&amp;"-"&amp;AG$5,IF(COUNTIF($K$6:$K400,"="&amp;$K400)&gt;5,"",$J400),"")</f>
        <v/>
      </c>
      <c r="AH400" s="34" t="str">
        <f>IF($K400=AH$4&amp;"-"&amp;AH$5,IF(COUNTIF($K$6:$K400,"="&amp;$K400)&gt;5,"",$J400),"")</f>
        <v/>
      </c>
      <c r="AI400" s="35" t="str">
        <f>IF($K400=AI$4&amp;"-"&amp;AI$5,IF(COUNTIF($K$6:$K400,"="&amp;$K400)&gt;5,"",$J400),"")</f>
        <v/>
      </c>
      <c r="AJ400" s="34" t="str">
        <f>IF($K400=AJ$4&amp;"-"&amp;AJ$5,IF(COUNTIF($K$6:$K400,"="&amp;$K400)&gt;5,"",$J400),"")</f>
        <v/>
      </c>
      <c r="AK400" s="35" t="str">
        <f>IF($K400=AK$4&amp;"-"&amp;AK$5,IF(COUNTIF($K$6:$K400,"="&amp;$K400)&gt;5,"",$J400),"")</f>
        <v/>
      </c>
      <c r="AL400" s="34" t="str">
        <f>IF($K400=AL$4&amp;"-"&amp;AL$5,IF(COUNTIF($K$6:$K400,"="&amp;$K400)&gt;5,"",$J400),"")</f>
        <v/>
      </c>
      <c r="AM400" s="33" t="str">
        <f>IF($K400=AM$4&amp;"-"&amp;AM$5,IF(COUNTIF($K$6:$K400,"="&amp;$K400)&gt;5,"",$J400),"")</f>
        <v/>
      </c>
      <c r="AO400" s="12"/>
      <c r="AP400" s="12"/>
      <c r="AQ400" s="18"/>
      <c r="AR400" s="12"/>
      <c r="AS400" s="16"/>
      <c r="AT400" s="12"/>
      <c r="AU400" s="12"/>
      <c r="AV400" s="12"/>
      <c r="AW400" s="12"/>
      <c r="AX400" s="12"/>
    </row>
    <row r="401" spans="1:50" hidden="1" x14ac:dyDescent="0.25">
      <c r="A401" s="26">
        <v>396</v>
      </c>
      <c r="B401" s="51">
        <v>363</v>
      </c>
      <c r="C401" s="10" t="s">
        <v>606</v>
      </c>
      <c r="D401" s="3" t="s">
        <v>670</v>
      </c>
      <c r="E401" s="4" t="s">
        <v>2</v>
      </c>
      <c r="F401" s="55" t="b">
        <v>1</v>
      </c>
      <c r="G401" s="4" t="s">
        <v>12</v>
      </c>
      <c r="H401" s="4">
        <f>COUNTIF(G$6:G401,G401)</f>
        <v>227</v>
      </c>
      <c r="I401" s="53" t="str">
        <f t="shared" si="14"/>
        <v>M</v>
      </c>
      <c r="J401" s="53">
        <f>IF(I401="","",COUNTIF(I$6:I401,I401))</f>
        <v>206</v>
      </c>
      <c r="K401" s="29" t="str">
        <f t="shared" si="15"/>
        <v>Ely-M</v>
      </c>
      <c r="L401" s="32" t="str">
        <f>IF($K401=L$4&amp;"-"&amp;L$5,IF(COUNTIF($K$6:$K401,"="&amp;$K401)&gt;5,"",$H401),"")</f>
        <v/>
      </c>
      <c r="M401" s="35" t="str">
        <f>IF($K401=M$4&amp;"-"&amp;M$5,IF(COUNTIF($K$6:$K401,"="&amp;$K401)&gt;5,"",$H401),"")</f>
        <v/>
      </c>
      <c r="N401" s="34" t="str">
        <f>IF($K401=N$4&amp;"-"&amp;N$5,IF(COUNTIF($K$6:$K401,"="&amp;$K401)&gt;5,"",$H401),"")</f>
        <v/>
      </c>
      <c r="O401" s="35" t="str">
        <f>IF($K401=O$4&amp;"-"&amp;O$5,IF(COUNTIF($K$6:$K401,"="&amp;$K401)&gt;5,"",$H401),"")</f>
        <v/>
      </c>
      <c r="P401" s="34" t="str">
        <f>IF($K401=P$4&amp;"-"&amp;P$5,IF(COUNTIF($K$6:$K401,"="&amp;$K401)&gt;5,"",$H401),"")</f>
        <v/>
      </c>
      <c r="Q401" s="35" t="str">
        <f>IF($K401=Q$4&amp;"-"&amp;Q$5,IF(COUNTIF($K$6:$K401,"="&amp;$K401)&gt;5,"",$H401),"")</f>
        <v/>
      </c>
      <c r="R401" s="34" t="str">
        <f>IF($K401=R$4&amp;"-"&amp;R$5,IF(COUNTIF($K$6:$K401,"="&amp;$K401)&gt;5,"",$H401),"")</f>
        <v/>
      </c>
      <c r="S401" s="35" t="str">
        <f>IF($K401=S$4&amp;"-"&amp;S$5,IF(COUNTIF($K$6:$K401,"="&amp;$K401)&gt;5,"",$H401),"")</f>
        <v/>
      </c>
      <c r="T401" s="34" t="str">
        <f>IF($K401=T$4&amp;"-"&amp;T$5,IF(COUNTIF($K$6:$K401,"="&amp;$K401)&gt;5,"",$H401),"")</f>
        <v/>
      </c>
      <c r="U401" s="35" t="str">
        <f>IF($K401=U$4&amp;"-"&amp;U$5,IF(COUNTIF($K$6:$K401,"="&amp;$K401)&gt;5,"",$H401),"")</f>
        <v/>
      </c>
      <c r="V401" s="34" t="str">
        <f>IF($K401=V$4&amp;"-"&amp;V$5,IF(COUNTIF($K$6:$K401,"="&amp;$K401)&gt;5,"",$H401),"")</f>
        <v/>
      </c>
      <c r="W401" s="35" t="str">
        <f>IF($K401=W$4&amp;"-"&amp;W$5,IF(COUNTIF($K$6:$K401,"="&amp;$K401)&gt;5,"",$H401),"")</f>
        <v/>
      </c>
      <c r="X401" s="34" t="str">
        <f>IF($K401=X$4&amp;"-"&amp;X$5,IF(COUNTIF($K$6:$K401,"="&amp;$K401)&gt;5,"",$H401),"")</f>
        <v/>
      </c>
      <c r="Y401" s="35" t="str">
        <f>IF($K401=Y$4&amp;"-"&amp;Y$5,IF(COUNTIF($K$6:$K401,"="&amp;$K401)&gt;5,"",$H401),"")</f>
        <v/>
      </c>
      <c r="Z401" s="34" t="str">
        <f>IF($K401=Z$4&amp;"-"&amp;Z$5,IF(COUNTIF($K$6:$K401,"="&amp;$K401)&gt;5,"",$H401),"")</f>
        <v/>
      </c>
      <c r="AA401" s="33" t="str">
        <f>IF($K401=AA$4&amp;"-"&amp;AA$5,IF(COUNTIF($K$6:$K401,"="&amp;$K401)&gt;5,"",$H401),"")</f>
        <v/>
      </c>
      <c r="AB401" s="32" t="str">
        <f>IF($K401=AB$4&amp;"-"&amp;AB$5,IF(COUNTIF($K$6:$K401,"="&amp;$K401)&gt;5,"",$J401),"")</f>
        <v/>
      </c>
      <c r="AC401" s="35" t="str">
        <f>IF($K401=AC$4&amp;"-"&amp;AC$5,IF(COUNTIF($K$6:$K401,"="&amp;$K401)&gt;5,"",$J401),"")</f>
        <v/>
      </c>
      <c r="AD401" s="34" t="str">
        <f>IF($K401=AD$4&amp;"-"&amp;AD$5,IF(COUNTIF($K$6:$K401,"="&amp;$K401)&gt;5,"",$J401),"")</f>
        <v/>
      </c>
      <c r="AE401" s="35" t="str">
        <f>IF($K401=AE$4&amp;"-"&amp;AE$5,IF(COUNTIF($K$6:$K401,"="&amp;$K401)&gt;5,"",$J401),"")</f>
        <v/>
      </c>
      <c r="AF401" s="34" t="str">
        <f>IF($K401=AF$4&amp;"-"&amp;AF$5,IF(COUNTIF($K$6:$K401,"="&amp;$K401)&gt;5,"",$J401),"")</f>
        <v/>
      </c>
      <c r="AG401" s="35" t="str">
        <f>IF($K401=AG$4&amp;"-"&amp;AG$5,IF(COUNTIF($K$6:$K401,"="&amp;$K401)&gt;5,"",$J401),"")</f>
        <v/>
      </c>
      <c r="AH401" s="34" t="str">
        <f>IF($K401=AH$4&amp;"-"&amp;AH$5,IF(COUNTIF($K$6:$K401,"="&amp;$K401)&gt;5,"",$J401),"")</f>
        <v/>
      </c>
      <c r="AI401" s="35" t="str">
        <f>IF($K401=AI$4&amp;"-"&amp;AI$5,IF(COUNTIF($K$6:$K401,"="&amp;$K401)&gt;5,"",$J401),"")</f>
        <v/>
      </c>
      <c r="AJ401" s="34" t="str">
        <f>IF($K401=AJ$4&amp;"-"&amp;AJ$5,IF(COUNTIF($K$6:$K401,"="&amp;$K401)&gt;5,"",$J401),"")</f>
        <v/>
      </c>
      <c r="AK401" s="35" t="str">
        <f>IF($K401=AK$4&amp;"-"&amp;AK$5,IF(COUNTIF($K$6:$K401,"="&amp;$K401)&gt;5,"",$J401),"")</f>
        <v/>
      </c>
      <c r="AL401" s="34" t="str">
        <f>IF($K401=AL$4&amp;"-"&amp;AL$5,IF(COUNTIF($K$6:$K401,"="&amp;$K401)&gt;5,"",$J401),"")</f>
        <v/>
      </c>
      <c r="AM401" s="33" t="str">
        <f>IF($K401=AM$4&amp;"-"&amp;AM$5,IF(COUNTIF($K$6:$K401,"="&amp;$K401)&gt;5,"",$J401),"")</f>
        <v/>
      </c>
      <c r="AO401" s="12"/>
      <c r="AP401" s="12"/>
      <c r="AQ401" s="18"/>
      <c r="AR401" s="12"/>
      <c r="AS401" s="16"/>
      <c r="AT401" s="12"/>
      <c r="AU401" s="12"/>
      <c r="AV401" s="12"/>
      <c r="AW401" s="12"/>
      <c r="AX401" s="12"/>
    </row>
    <row r="402" spans="1:50" hidden="1" x14ac:dyDescent="0.25">
      <c r="A402" s="26">
        <v>397</v>
      </c>
      <c r="B402" s="51">
        <v>364</v>
      </c>
      <c r="C402" s="10" t="s">
        <v>827</v>
      </c>
      <c r="D402" s="3" t="s">
        <v>239</v>
      </c>
      <c r="E402" s="4" t="s">
        <v>5</v>
      </c>
      <c r="F402" s="55" t="b">
        <v>1</v>
      </c>
      <c r="G402" s="4" t="s">
        <v>13</v>
      </c>
      <c r="H402" s="4">
        <f>COUNTIF(G$6:G402,G402)</f>
        <v>170</v>
      </c>
      <c r="I402" s="53" t="str">
        <f t="shared" si="14"/>
        <v>F</v>
      </c>
      <c r="J402" s="53">
        <f>IF(I402="","",COUNTIF(I$6:I402,I402))</f>
        <v>158</v>
      </c>
      <c r="K402" s="29" t="str">
        <f t="shared" si="15"/>
        <v>SS-F</v>
      </c>
      <c r="L402" s="32" t="str">
        <f>IF($K402=L$4&amp;"-"&amp;L$5,IF(COUNTIF($K$6:$K402,"="&amp;$K402)&gt;5,"",$H402),"")</f>
        <v/>
      </c>
      <c r="M402" s="35" t="str">
        <f>IF($K402=M$4&amp;"-"&amp;M$5,IF(COUNTIF($K$6:$K402,"="&amp;$K402)&gt;5,"",$H402),"")</f>
        <v/>
      </c>
      <c r="N402" s="34" t="str">
        <f>IF($K402=N$4&amp;"-"&amp;N$5,IF(COUNTIF($K$6:$K402,"="&amp;$K402)&gt;5,"",$H402),"")</f>
        <v/>
      </c>
      <c r="O402" s="35" t="str">
        <f>IF($K402=O$4&amp;"-"&amp;O$5,IF(COUNTIF($K$6:$K402,"="&amp;$K402)&gt;5,"",$H402),"")</f>
        <v/>
      </c>
      <c r="P402" s="34" t="str">
        <f>IF($K402=P$4&amp;"-"&amp;P$5,IF(COUNTIF($K$6:$K402,"="&amp;$K402)&gt;5,"",$H402),"")</f>
        <v/>
      </c>
      <c r="Q402" s="35" t="str">
        <f>IF($K402=Q$4&amp;"-"&amp;Q$5,IF(COUNTIF($K$6:$K402,"="&amp;$K402)&gt;5,"",$H402),"")</f>
        <v/>
      </c>
      <c r="R402" s="34" t="str">
        <f>IF($K402=R$4&amp;"-"&amp;R$5,IF(COUNTIF($K$6:$K402,"="&amp;$K402)&gt;5,"",$H402),"")</f>
        <v/>
      </c>
      <c r="S402" s="35" t="str">
        <f>IF($K402=S$4&amp;"-"&amp;S$5,IF(COUNTIF($K$6:$K402,"="&amp;$K402)&gt;5,"",$H402),"")</f>
        <v/>
      </c>
      <c r="T402" s="34" t="str">
        <f>IF($K402=T$4&amp;"-"&amp;T$5,IF(COUNTIF($K$6:$K402,"="&amp;$K402)&gt;5,"",$H402),"")</f>
        <v/>
      </c>
      <c r="U402" s="35" t="str">
        <f>IF($K402=U$4&amp;"-"&amp;U$5,IF(COUNTIF($K$6:$K402,"="&amp;$K402)&gt;5,"",$H402),"")</f>
        <v/>
      </c>
      <c r="V402" s="34" t="str">
        <f>IF($K402=V$4&amp;"-"&amp;V$5,IF(COUNTIF($K$6:$K402,"="&amp;$K402)&gt;5,"",$H402),"")</f>
        <v/>
      </c>
      <c r="W402" s="35" t="str">
        <f>IF($K402=W$4&amp;"-"&amp;W$5,IF(COUNTIF($K$6:$K402,"="&amp;$K402)&gt;5,"",$H402),"")</f>
        <v/>
      </c>
      <c r="X402" s="34" t="str">
        <f>IF($K402=X$4&amp;"-"&amp;X$5,IF(COUNTIF($K$6:$K402,"="&amp;$K402)&gt;5,"",$H402),"")</f>
        <v/>
      </c>
      <c r="Y402" s="35" t="str">
        <f>IF($K402=Y$4&amp;"-"&amp;Y$5,IF(COUNTIF($K$6:$K402,"="&amp;$K402)&gt;5,"",$H402),"")</f>
        <v/>
      </c>
      <c r="Z402" s="34" t="str">
        <f>IF($K402=Z$4&amp;"-"&amp;Z$5,IF(COUNTIF($K$6:$K402,"="&amp;$K402)&gt;5,"",$H402),"")</f>
        <v/>
      </c>
      <c r="AA402" s="33" t="str">
        <f>IF($K402=AA$4&amp;"-"&amp;AA$5,IF(COUNTIF($K$6:$K402,"="&amp;$K402)&gt;5,"",$H402),"")</f>
        <v/>
      </c>
      <c r="AB402" s="32" t="str">
        <f>IF($K402=AB$4&amp;"-"&amp;AB$5,IF(COUNTIF($K$6:$K402,"="&amp;$K402)&gt;5,"",$J402),"")</f>
        <v/>
      </c>
      <c r="AC402" s="35" t="str">
        <f>IF($K402=AC$4&amp;"-"&amp;AC$5,IF(COUNTIF($K$6:$K402,"="&amp;$K402)&gt;5,"",$J402),"")</f>
        <v/>
      </c>
      <c r="AD402" s="34" t="str">
        <f>IF($K402=AD$4&amp;"-"&amp;AD$5,IF(COUNTIF($K$6:$K402,"="&amp;$K402)&gt;5,"",$J402),"")</f>
        <v/>
      </c>
      <c r="AE402" s="35" t="str">
        <f>IF($K402=AE$4&amp;"-"&amp;AE$5,IF(COUNTIF($K$6:$K402,"="&amp;$K402)&gt;5,"",$J402),"")</f>
        <v/>
      </c>
      <c r="AF402" s="34" t="str">
        <f>IF($K402=AF$4&amp;"-"&amp;AF$5,IF(COUNTIF($K$6:$K402,"="&amp;$K402)&gt;5,"",$J402),"")</f>
        <v/>
      </c>
      <c r="AG402" s="35" t="str">
        <f>IF($K402=AG$4&amp;"-"&amp;AG$5,IF(COUNTIF($K$6:$K402,"="&amp;$K402)&gt;5,"",$J402),"")</f>
        <v/>
      </c>
      <c r="AH402" s="34" t="str">
        <f>IF($K402=AH$4&amp;"-"&amp;AH$5,IF(COUNTIF($K$6:$K402,"="&amp;$K402)&gt;5,"",$J402),"")</f>
        <v/>
      </c>
      <c r="AI402" s="35" t="str">
        <f>IF($K402=AI$4&amp;"-"&amp;AI$5,IF(COUNTIF($K$6:$K402,"="&amp;$K402)&gt;5,"",$J402),"")</f>
        <v/>
      </c>
      <c r="AJ402" s="34" t="str">
        <f>IF($K402=AJ$4&amp;"-"&amp;AJ$5,IF(COUNTIF($K$6:$K402,"="&amp;$K402)&gt;5,"",$J402),"")</f>
        <v/>
      </c>
      <c r="AK402" s="35" t="str">
        <f>IF($K402=AK$4&amp;"-"&amp;AK$5,IF(COUNTIF($K$6:$K402,"="&amp;$K402)&gt;5,"",$J402),"")</f>
        <v/>
      </c>
      <c r="AL402" s="34" t="str">
        <f>IF($K402=AL$4&amp;"-"&amp;AL$5,IF(COUNTIF($K$6:$K402,"="&amp;$K402)&gt;5,"",$J402),"")</f>
        <v/>
      </c>
      <c r="AM402" s="33" t="str">
        <f>IF($K402=AM$4&amp;"-"&amp;AM$5,IF(COUNTIF($K$6:$K402,"="&amp;$K402)&gt;5,"",$J402),"")</f>
        <v/>
      </c>
      <c r="AO402" s="12"/>
      <c r="AP402" s="12"/>
      <c r="AQ402" s="18"/>
      <c r="AR402" s="12"/>
      <c r="AS402" s="16"/>
      <c r="AT402" s="12"/>
      <c r="AU402" s="12"/>
      <c r="AV402" s="12"/>
      <c r="AW402" s="12"/>
      <c r="AX402" s="12"/>
    </row>
    <row r="403" spans="1:50" hidden="1" x14ac:dyDescent="0.25">
      <c r="A403" s="26">
        <v>398</v>
      </c>
      <c r="B403" s="51">
        <v>365</v>
      </c>
      <c r="C403" s="10" t="s">
        <v>828</v>
      </c>
      <c r="D403" s="3" t="s">
        <v>671</v>
      </c>
      <c r="E403" s="4" t="s">
        <v>2</v>
      </c>
      <c r="F403" s="55" t="b">
        <v>1</v>
      </c>
      <c r="G403" s="4" t="s">
        <v>13</v>
      </c>
      <c r="H403" s="4">
        <f>COUNTIF(G$6:G403,G403)</f>
        <v>171</v>
      </c>
      <c r="I403" s="53" t="str">
        <f t="shared" si="14"/>
        <v>F</v>
      </c>
      <c r="J403" s="53">
        <f>IF(I403="","",COUNTIF(I$6:I403,I403))</f>
        <v>159</v>
      </c>
      <c r="K403" s="29" t="str">
        <f t="shared" si="15"/>
        <v>Ely-F</v>
      </c>
      <c r="L403" s="32" t="str">
        <f>IF($K403=L$4&amp;"-"&amp;L$5,IF(COUNTIF($K$6:$K403,"="&amp;$K403)&gt;5,"",$H403),"")</f>
        <v/>
      </c>
      <c r="M403" s="35" t="str">
        <f>IF($K403=M$4&amp;"-"&amp;M$5,IF(COUNTIF($K$6:$K403,"="&amp;$K403)&gt;5,"",$H403),"")</f>
        <v/>
      </c>
      <c r="N403" s="34" t="str">
        <f>IF($K403=N$4&amp;"-"&amp;N$5,IF(COUNTIF($K$6:$K403,"="&amp;$K403)&gt;5,"",$H403),"")</f>
        <v/>
      </c>
      <c r="O403" s="35" t="str">
        <f>IF($K403=O$4&amp;"-"&amp;O$5,IF(COUNTIF($K$6:$K403,"="&amp;$K403)&gt;5,"",$H403),"")</f>
        <v/>
      </c>
      <c r="P403" s="34" t="str">
        <f>IF($K403=P$4&amp;"-"&amp;P$5,IF(COUNTIF($K$6:$K403,"="&amp;$K403)&gt;5,"",$H403),"")</f>
        <v/>
      </c>
      <c r="Q403" s="35" t="str">
        <f>IF($K403=Q$4&amp;"-"&amp;Q$5,IF(COUNTIF($K$6:$K403,"="&amp;$K403)&gt;5,"",$H403),"")</f>
        <v/>
      </c>
      <c r="R403" s="34" t="str">
        <f>IF($K403=R$4&amp;"-"&amp;R$5,IF(COUNTIF($K$6:$K403,"="&amp;$K403)&gt;5,"",$H403),"")</f>
        <v/>
      </c>
      <c r="S403" s="35" t="str">
        <f>IF($K403=S$4&amp;"-"&amp;S$5,IF(COUNTIF($K$6:$K403,"="&amp;$K403)&gt;5,"",$H403),"")</f>
        <v/>
      </c>
      <c r="T403" s="34" t="str">
        <f>IF($K403=T$4&amp;"-"&amp;T$5,IF(COUNTIF($K$6:$K403,"="&amp;$K403)&gt;5,"",$H403),"")</f>
        <v/>
      </c>
      <c r="U403" s="35" t="str">
        <f>IF($K403=U$4&amp;"-"&amp;U$5,IF(COUNTIF($K$6:$K403,"="&amp;$K403)&gt;5,"",$H403),"")</f>
        <v/>
      </c>
      <c r="V403" s="34" t="str">
        <f>IF($K403=V$4&amp;"-"&amp;V$5,IF(COUNTIF($K$6:$K403,"="&amp;$K403)&gt;5,"",$H403),"")</f>
        <v/>
      </c>
      <c r="W403" s="35" t="str">
        <f>IF($K403=W$4&amp;"-"&amp;W$5,IF(COUNTIF($K$6:$K403,"="&amp;$K403)&gt;5,"",$H403),"")</f>
        <v/>
      </c>
      <c r="X403" s="34" t="str">
        <f>IF($K403=X$4&amp;"-"&amp;X$5,IF(COUNTIF($K$6:$K403,"="&amp;$K403)&gt;5,"",$H403),"")</f>
        <v/>
      </c>
      <c r="Y403" s="35" t="str">
        <f>IF($K403=Y$4&amp;"-"&amp;Y$5,IF(COUNTIF($K$6:$K403,"="&amp;$K403)&gt;5,"",$H403),"")</f>
        <v/>
      </c>
      <c r="Z403" s="34" t="str">
        <f>IF($K403=Z$4&amp;"-"&amp;Z$5,IF(COUNTIF($K$6:$K403,"="&amp;$K403)&gt;5,"",$H403),"")</f>
        <v/>
      </c>
      <c r="AA403" s="33" t="str">
        <f>IF($K403=AA$4&amp;"-"&amp;AA$5,IF(COUNTIF($K$6:$K403,"="&amp;$K403)&gt;5,"",$H403),"")</f>
        <v/>
      </c>
      <c r="AB403" s="32" t="str">
        <f>IF($K403=AB$4&amp;"-"&amp;AB$5,IF(COUNTIF($K$6:$K403,"="&amp;$K403)&gt;5,"",$J403),"")</f>
        <v/>
      </c>
      <c r="AC403" s="35" t="str">
        <f>IF($K403=AC$4&amp;"-"&amp;AC$5,IF(COUNTIF($K$6:$K403,"="&amp;$K403)&gt;5,"",$J403),"")</f>
        <v/>
      </c>
      <c r="AD403" s="34" t="str">
        <f>IF($K403=AD$4&amp;"-"&amp;AD$5,IF(COUNTIF($K$6:$K403,"="&amp;$K403)&gt;5,"",$J403),"")</f>
        <v/>
      </c>
      <c r="AE403" s="35" t="str">
        <f>IF($K403=AE$4&amp;"-"&amp;AE$5,IF(COUNTIF($K$6:$K403,"="&amp;$K403)&gt;5,"",$J403),"")</f>
        <v/>
      </c>
      <c r="AF403" s="34" t="str">
        <f>IF($K403=AF$4&amp;"-"&amp;AF$5,IF(COUNTIF($K$6:$K403,"="&amp;$K403)&gt;5,"",$J403),"")</f>
        <v/>
      </c>
      <c r="AG403" s="35" t="str">
        <f>IF($K403=AG$4&amp;"-"&amp;AG$5,IF(COUNTIF($K$6:$K403,"="&amp;$K403)&gt;5,"",$J403),"")</f>
        <v/>
      </c>
      <c r="AH403" s="34" t="str">
        <f>IF($K403=AH$4&amp;"-"&amp;AH$5,IF(COUNTIF($K$6:$K403,"="&amp;$K403)&gt;5,"",$J403),"")</f>
        <v/>
      </c>
      <c r="AI403" s="35" t="str">
        <f>IF($K403=AI$4&amp;"-"&amp;AI$5,IF(COUNTIF($K$6:$K403,"="&amp;$K403)&gt;5,"",$J403),"")</f>
        <v/>
      </c>
      <c r="AJ403" s="34" t="str">
        <f>IF($K403=AJ$4&amp;"-"&amp;AJ$5,IF(COUNTIF($K$6:$K403,"="&amp;$K403)&gt;5,"",$J403),"")</f>
        <v/>
      </c>
      <c r="AK403" s="35" t="str">
        <f>IF($K403=AK$4&amp;"-"&amp;AK$5,IF(COUNTIF($K$6:$K403,"="&amp;$K403)&gt;5,"",$J403),"")</f>
        <v/>
      </c>
      <c r="AL403" s="34" t="str">
        <f>IF($K403=AL$4&amp;"-"&amp;AL$5,IF(COUNTIF($K$6:$K403,"="&amp;$K403)&gt;5,"",$J403),"")</f>
        <v/>
      </c>
      <c r="AM403" s="33" t="str">
        <f>IF($K403=AM$4&amp;"-"&amp;AM$5,IF(COUNTIF($K$6:$K403,"="&amp;$K403)&gt;5,"",$J403),"")</f>
        <v/>
      </c>
      <c r="AO403" s="12"/>
      <c r="AP403" s="12"/>
      <c r="AQ403" s="18"/>
      <c r="AR403" s="12"/>
      <c r="AS403" s="16"/>
      <c r="AT403" s="12"/>
      <c r="AU403" s="12"/>
      <c r="AV403" s="12"/>
      <c r="AW403" s="12"/>
      <c r="AX403" s="12"/>
    </row>
    <row r="404" spans="1:50" hidden="1" x14ac:dyDescent="0.25">
      <c r="A404" s="26">
        <v>399</v>
      </c>
      <c r="B404" s="51">
        <v>366</v>
      </c>
      <c r="C404" s="10" t="s">
        <v>829</v>
      </c>
      <c r="D404" s="3" t="s">
        <v>257</v>
      </c>
      <c r="E404" s="4" t="s">
        <v>0</v>
      </c>
      <c r="F404" s="55" t="b">
        <v>1</v>
      </c>
      <c r="G404" s="4" t="s">
        <v>13</v>
      </c>
      <c r="H404" s="4">
        <f>COUNTIF(G$6:G404,G404)</f>
        <v>172</v>
      </c>
      <c r="I404" s="53" t="str">
        <f t="shared" si="14"/>
        <v>F</v>
      </c>
      <c r="J404" s="53">
        <f>IF(I404="","",COUNTIF(I$6:I404,I404))</f>
        <v>160</v>
      </c>
      <c r="K404" s="29" t="str">
        <f t="shared" si="15"/>
        <v>C&amp;C-F</v>
      </c>
      <c r="L404" s="32" t="str">
        <f>IF($K404=L$4&amp;"-"&amp;L$5,IF(COUNTIF($K$6:$K404,"="&amp;$K404)&gt;5,"",$H404),"")</f>
        <v/>
      </c>
      <c r="M404" s="35" t="str">
        <f>IF($K404=M$4&amp;"-"&amp;M$5,IF(COUNTIF($K$6:$K404,"="&amp;$K404)&gt;5,"",$H404),"")</f>
        <v/>
      </c>
      <c r="N404" s="34" t="str">
        <f>IF($K404=N$4&amp;"-"&amp;N$5,IF(COUNTIF($K$6:$K404,"="&amp;$K404)&gt;5,"",$H404),"")</f>
        <v/>
      </c>
      <c r="O404" s="35" t="str">
        <f>IF($K404=O$4&amp;"-"&amp;O$5,IF(COUNTIF($K$6:$K404,"="&amp;$K404)&gt;5,"",$H404),"")</f>
        <v/>
      </c>
      <c r="P404" s="34" t="str">
        <f>IF($K404=P$4&amp;"-"&amp;P$5,IF(COUNTIF($K$6:$K404,"="&amp;$K404)&gt;5,"",$H404),"")</f>
        <v/>
      </c>
      <c r="Q404" s="35" t="str">
        <f>IF($K404=Q$4&amp;"-"&amp;Q$5,IF(COUNTIF($K$6:$K404,"="&amp;$K404)&gt;5,"",$H404),"")</f>
        <v/>
      </c>
      <c r="R404" s="34" t="str">
        <f>IF($K404=R$4&amp;"-"&amp;R$5,IF(COUNTIF($K$6:$K404,"="&amp;$K404)&gt;5,"",$H404),"")</f>
        <v/>
      </c>
      <c r="S404" s="35" t="str">
        <f>IF($K404=S$4&amp;"-"&amp;S$5,IF(COUNTIF($K$6:$K404,"="&amp;$K404)&gt;5,"",$H404),"")</f>
        <v/>
      </c>
      <c r="T404" s="34" t="str">
        <f>IF($K404=T$4&amp;"-"&amp;T$5,IF(COUNTIF($K$6:$K404,"="&amp;$K404)&gt;5,"",$H404),"")</f>
        <v/>
      </c>
      <c r="U404" s="35" t="str">
        <f>IF($K404=U$4&amp;"-"&amp;U$5,IF(COUNTIF($K$6:$K404,"="&amp;$K404)&gt;5,"",$H404),"")</f>
        <v/>
      </c>
      <c r="V404" s="34" t="str">
        <f>IF($K404=V$4&amp;"-"&amp;V$5,IF(COUNTIF($K$6:$K404,"="&amp;$K404)&gt;5,"",$H404),"")</f>
        <v/>
      </c>
      <c r="W404" s="35" t="str">
        <f>IF($K404=W$4&amp;"-"&amp;W$5,IF(COUNTIF($K$6:$K404,"="&amp;$K404)&gt;5,"",$H404),"")</f>
        <v/>
      </c>
      <c r="X404" s="34" t="str">
        <f>IF($K404=X$4&amp;"-"&amp;X$5,IF(COUNTIF($K$6:$K404,"="&amp;$K404)&gt;5,"",$H404),"")</f>
        <v/>
      </c>
      <c r="Y404" s="35" t="str">
        <f>IF($K404=Y$4&amp;"-"&amp;Y$5,IF(COUNTIF($K$6:$K404,"="&amp;$K404)&gt;5,"",$H404),"")</f>
        <v/>
      </c>
      <c r="Z404" s="34" t="str">
        <f>IF($K404=Z$4&amp;"-"&amp;Z$5,IF(COUNTIF($K$6:$K404,"="&amp;$K404)&gt;5,"",$H404),"")</f>
        <v/>
      </c>
      <c r="AA404" s="33" t="str">
        <f>IF($K404=AA$4&amp;"-"&amp;AA$5,IF(COUNTIF($K$6:$K404,"="&amp;$K404)&gt;5,"",$H404),"")</f>
        <v/>
      </c>
      <c r="AB404" s="32" t="str">
        <f>IF($K404=AB$4&amp;"-"&amp;AB$5,IF(COUNTIF($K$6:$K404,"="&amp;$K404)&gt;5,"",$J404),"")</f>
        <v/>
      </c>
      <c r="AC404" s="35" t="str">
        <f>IF($K404=AC$4&amp;"-"&amp;AC$5,IF(COUNTIF($K$6:$K404,"="&amp;$K404)&gt;5,"",$J404),"")</f>
        <v/>
      </c>
      <c r="AD404" s="34" t="str">
        <f>IF($K404=AD$4&amp;"-"&amp;AD$5,IF(COUNTIF($K$6:$K404,"="&amp;$K404)&gt;5,"",$J404),"")</f>
        <v/>
      </c>
      <c r="AE404" s="35" t="str">
        <f>IF($K404=AE$4&amp;"-"&amp;AE$5,IF(COUNTIF($K$6:$K404,"="&amp;$K404)&gt;5,"",$J404),"")</f>
        <v/>
      </c>
      <c r="AF404" s="34" t="str">
        <f>IF($K404=AF$4&amp;"-"&amp;AF$5,IF(COUNTIF($K$6:$K404,"="&amp;$K404)&gt;5,"",$J404),"")</f>
        <v/>
      </c>
      <c r="AG404" s="35" t="str">
        <f>IF($K404=AG$4&amp;"-"&amp;AG$5,IF(COUNTIF($K$6:$K404,"="&amp;$K404)&gt;5,"",$J404),"")</f>
        <v/>
      </c>
      <c r="AH404" s="34" t="str">
        <f>IF($K404=AH$4&amp;"-"&amp;AH$5,IF(COUNTIF($K$6:$K404,"="&amp;$K404)&gt;5,"",$J404),"")</f>
        <v/>
      </c>
      <c r="AI404" s="35" t="str">
        <f>IF($K404=AI$4&amp;"-"&amp;AI$5,IF(COUNTIF($K$6:$K404,"="&amp;$K404)&gt;5,"",$J404),"")</f>
        <v/>
      </c>
      <c r="AJ404" s="34" t="str">
        <f>IF($K404=AJ$4&amp;"-"&amp;AJ$5,IF(COUNTIF($K$6:$K404,"="&amp;$K404)&gt;5,"",$J404),"")</f>
        <v/>
      </c>
      <c r="AK404" s="35" t="str">
        <f>IF($K404=AK$4&amp;"-"&amp;AK$5,IF(COUNTIF($K$6:$K404,"="&amp;$K404)&gt;5,"",$J404),"")</f>
        <v/>
      </c>
      <c r="AL404" s="34" t="str">
        <f>IF($K404=AL$4&amp;"-"&amp;AL$5,IF(COUNTIF($K$6:$K404,"="&amp;$K404)&gt;5,"",$J404),"")</f>
        <v/>
      </c>
      <c r="AM404" s="33" t="str">
        <f>IF($K404=AM$4&amp;"-"&amp;AM$5,IF(COUNTIF($K$6:$K404,"="&amp;$K404)&gt;5,"",$J404),"")</f>
        <v/>
      </c>
      <c r="AO404" s="12"/>
      <c r="AP404" s="12"/>
      <c r="AQ404" s="18"/>
      <c r="AR404" s="12"/>
      <c r="AS404" s="16"/>
      <c r="AT404" s="12"/>
      <c r="AU404" s="12"/>
      <c r="AV404" s="12"/>
      <c r="AW404" s="12"/>
      <c r="AX404" s="12"/>
    </row>
  </sheetData>
  <autoFilter ref="A5:AM404" xr:uid="{B9719725-76C6-5B4D-9F83-BAF2112C56BC}">
    <filterColumn colId="4">
      <filters>
        <filter val="HRC"/>
      </filters>
    </filterColumn>
  </autoFilter>
  <mergeCells count="2">
    <mergeCell ref="AB1:AM1"/>
    <mergeCell ref="L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EABC-84C0-0C47-BFE6-5A53472E0EDC}">
  <dimension ref="A1:U51"/>
  <sheetViews>
    <sheetView workbookViewId="0">
      <selection activeCell="P15" sqref="P15"/>
    </sheetView>
  </sheetViews>
  <sheetFormatPr defaultColWidth="11.42578125" defaultRowHeight="15" x14ac:dyDescent="0.25"/>
  <cols>
    <col min="1" max="2" width="2.42578125" style="12" customWidth="1"/>
    <col min="3" max="3" width="6.28515625" customWidth="1"/>
    <col min="5" max="5" width="9.42578125" customWidth="1"/>
    <col min="6" max="6" width="20" customWidth="1"/>
    <col min="7" max="7" width="11.7109375" customWidth="1"/>
    <col min="8" max="9" width="0" hidden="1" customWidth="1"/>
    <col min="12" max="16" width="10.85546875" style="12"/>
    <col min="18" max="20" width="0" hidden="1" customWidth="1"/>
    <col min="21" max="21" width="12.140625" customWidth="1"/>
  </cols>
  <sheetData>
    <row r="1" spans="1:21" s="12" customFormat="1" ht="15.75" thickBot="1" x14ac:dyDescent="0.3">
      <c r="A1" s="12" t="s">
        <v>496</v>
      </c>
      <c r="E1" s="101">
        <v>3</v>
      </c>
      <c r="F1" s="101">
        <v>2</v>
      </c>
    </row>
    <row r="2" spans="1:21" s="12" customFormat="1" ht="19.5" thickBot="1" x14ac:dyDescent="0.35">
      <c r="C2" s="118" t="s">
        <v>326</v>
      </c>
      <c r="D2" s="119"/>
      <c r="E2" s="119"/>
      <c r="F2" s="119"/>
      <c r="G2" s="119"/>
      <c r="H2" s="119"/>
      <c r="I2" s="119"/>
      <c r="J2" s="120"/>
    </row>
    <row r="3" spans="1:21" ht="15.75" thickBot="1" x14ac:dyDescent="0.3">
      <c r="C3" s="82" t="s">
        <v>23</v>
      </c>
      <c r="D3" s="83" t="s">
        <v>24</v>
      </c>
      <c r="E3" s="84" t="s">
        <v>25</v>
      </c>
      <c r="F3" s="84" t="s">
        <v>26</v>
      </c>
      <c r="G3" s="84" t="s">
        <v>27</v>
      </c>
      <c r="H3" s="85" t="s">
        <v>43</v>
      </c>
      <c r="I3" s="85" t="s">
        <v>44</v>
      </c>
      <c r="J3" s="86" t="s">
        <v>325</v>
      </c>
      <c r="K3" s="19"/>
      <c r="L3" s="19"/>
      <c r="M3" s="19"/>
      <c r="N3" s="19"/>
      <c r="O3" s="19"/>
      <c r="P3" s="19"/>
      <c r="Q3" s="19"/>
      <c r="R3" s="67"/>
      <c r="S3" s="67"/>
      <c r="T3" s="67"/>
      <c r="U3" s="68"/>
    </row>
    <row r="4" spans="1:21" x14ac:dyDescent="0.25">
      <c r="B4" s="12" t="s">
        <v>469</v>
      </c>
      <c r="C4" s="70" t="s">
        <v>0</v>
      </c>
      <c r="D4" s="71" t="s">
        <v>29</v>
      </c>
      <c r="E4" s="69">
        <f ca="1">INDIRECT("'"&amp;$A$1&amp;"'!"&amp;$B4&amp;E$1)</f>
        <v>47</v>
      </c>
      <c r="F4" s="69">
        <f t="shared" ref="F4:F26" ca="1" si="0">INDIRECT("'"&amp;$A$1&amp;"'!"&amp;$B4&amp;F$1)</f>
        <v>39</v>
      </c>
      <c r="G4" s="69">
        <f ca="1">SUM(E4-F4)</f>
        <v>8</v>
      </c>
      <c r="H4" s="69">
        <f ca="1">G4</f>
        <v>8</v>
      </c>
      <c r="I4" s="69"/>
      <c r="J4" s="72">
        <f ca="1">RANK($H4,H$4:H$27,1)</f>
        <v>1</v>
      </c>
      <c r="K4" s="20"/>
      <c r="L4" s="20"/>
      <c r="M4" s="20"/>
      <c r="N4" s="20"/>
      <c r="O4" s="20"/>
      <c r="P4" s="20"/>
      <c r="Q4" s="20"/>
      <c r="R4" s="69"/>
      <c r="S4" s="69"/>
      <c r="T4" s="20"/>
      <c r="U4" s="20"/>
    </row>
    <row r="5" spans="1:21" x14ac:dyDescent="0.25">
      <c r="B5" s="12" t="s">
        <v>12</v>
      </c>
      <c r="C5" s="70" t="s">
        <v>0</v>
      </c>
      <c r="D5" s="71" t="s">
        <v>30</v>
      </c>
      <c r="E5" s="69">
        <f t="shared" ref="E5" ca="1" si="1">INDIRECT("'"&amp;$A$1&amp;"'!"&amp;$B5&amp;E$1)</f>
        <v>22</v>
      </c>
      <c r="F5" s="69">
        <f t="shared" ca="1" si="0"/>
        <v>25</v>
      </c>
      <c r="G5" s="69">
        <f ca="1">SUM(E5-F5)</f>
        <v>-3</v>
      </c>
      <c r="H5" s="69"/>
      <c r="I5" s="69">
        <f ca="1">G5</f>
        <v>-3</v>
      </c>
      <c r="J5" s="72">
        <f ca="1">RANK($I5,I$4:I$27,1)</f>
        <v>1</v>
      </c>
      <c r="K5" s="20"/>
      <c r="L5" s="20"/>
      <c r="M5" s="20"/>
      <c r="N5" s="20"/>
      <c r="O5" s="20"/>
      <c r="P5" s="20"/>
      <c r="Q5" s="20"/>
      <c r="R5" s="69"/>
      <c r="S5" s="69"/>
      <c r="T5" s="20"/>
      <c r="U5" s="20"/>
    </row>
    <row r="6" spans="1:21" ht="15.75" thickBot="1" x14ac:dyDescent="0.3">
      <c r="C6" s="73" t="s">
        <v>0</v>
      </c>
      <c r="D6" s="5" t="s">
        <v>31</v>
      </c>
      <c r="E6" s="6"/>
      <c r="F6" s="6">
        <f ca="1">SUM(F4:F5)</f>
        <v>64</v>
      </c>
      <c r="G6" s="13"/>
      <c r="H6" s="13"/>
      <c r="I6" s="13"/>
      <c r="J6" s="74"/>
      <c r="K6" s="65"/>
      <c r="L6" s="65"/>
      <c r="M6" s="65"/>
      <c r="N6" s="65"/>
      <c r="O6" s="65"/>
      <c r="P6" s="65"/>
      <c r="Q6" s="65"/>
      <c r="R6" s="64"/>
      <c r="S6" s="64"/>
      <c r="T6" s="65"/>
      <c r="U6" s="66"/>
    </row>
    <row r="7" spans="1:21" ht="15.75" thickTop="1" x14ac:dyDescent="0.25">
      <c r="B7" s="12" t="s">
        <v>470</v>
      </c>
      <c r="C7" s="70" t="s">
        <v>1</v>
      </c>
      <c r="D7" s="2" t="s">
        <v>29</v>
      </c>
      <c r="E7" s="69">
        <f ca="1">INDIRECT("'"&amp;$A$1&amp;"'!"&amp;$B7&amp;E$1)</f>
        <v>124</v>
      </c>
      <c r="F7" s="69">
        <f t="shared" ca="1" si="0"/>
        <v>25</v>
      </c>
      <c r="G7" s="69">
        <f ca="1">SUM(E7-F7)</f>
        <v>99</v>
      </c>
      <c r="H7" s="69">
        <f ca="1">G7</f>
        <v>99</v>
      </c>
      <c r="I7" s="69"/>
      <c r="J7" s="72">
        <f ca="1">RANK($H7,H$4:H$27,1)</f>
        <v>5</v>
      </c>
      <c r="K7" s="20"/>
      <c r="L7" s="20"/>
      <c r="M7" s="20"/>
      <c r="N7" s="20"/>
      <c r="O7" s="20"/>
      <c r="P7" s="20"/>
      <c r="Q7" s="20"/>
      <c r="R7" s="69"/>
      <c r="S7" s="69"/>
      <c r="T7" s="20"/>
      <c r="U7" s="20"/>
    </row>
    <row r="8" spans="1:21" x14ac:dyDescent="0.25">
      <c r="B8" s="12" t="s">
        <v>471</v>
      </c>
      <c r="C8" s="70" t="s">
        <v>1</v>
      </c>
      <c r="D8" s="71" t="s">
        <v>30</v>
      </c>
      <c r="E8" s="69">
        <f t="shared" ref="E8" ca="1" si="2">INDIRECT("'"&amp;$A$1&amp;"'!"&amp;$B8&amp;E$1)</f>
        <v>81</v>
      </c>
      <c r="F8" s="69">
        <f t="shared" ca="1" si="0"/>
        <v>13</v>
      </c>
      <c r="G8" s="69">
        <f ca="1">SUM(E8-F8)</f>
        <v>68</v>
      </c>
      <c r="H8" s="69"/>
      <c r="I8" s="69">
        <f ca="1">G8</f>
        <v>68</v>
      </c>
      <c r="J8" s="72">
        <f ca="1">RANK($I8,I$4:I$27,1)</f>
        <v>3</v>
      </c>
      <c r="K8" s="20"/>
      <c r="L8" s="20"/>
      <c r="M8" s="20"/>
      <c r="N8" s="20"/>
      <c r="O8" s="20"/>
      <c r="P8" s="20"/>
      <c r="Q8" s="20"/>
      <c r="R8" s="69"/>
      <c r="S8" s="69"/>
      <c r="T8" s="20"/>
      <c r="U8" s="20"/>
    </row>
    <row r="9" spans="1:21" ht="15.75" thickBot="1" x14ac:dyDescent="0.3">
      <c r="C9" s="73" t="s">
        <v>1</v>
      </c>
      <c r="D9" s="5" t="s">
        <v>31</v>
      </c>
      <c r="E9" s="6"/>
      <c r="F9" s="6">
        <f ca="1">SUM(F7:F8)</f>
        <v>38</v>
      </c>
      <c r="G9" s="13"/>
      <c r="H9" s="13"/>
      <c r="I9" s="13"/>
      <c r="J9" s="74"/>
      <c r="K9" s="65"/>
      <c r="L9" s="65"/>
      <c r="M9" s="65"/>
      <c r="N9" s="65"/>
      <c r="O9" s="65"/>
      <c r="P9" s="65"/>
      <c r="Q9" s="65"/>
      <c r="R9" s="64"/>
      <c r="S9" s="64"/>
      <c r="T9" s="65"/>
      <c r="U9" s="66"/>
    </row>
    <row r="10" spans="1:21" ht="15.75" thickTop="1" x14ac:dyDescent="0.25">
      <c r="B10" s="12" t="s">
        <v>472</v>
      </c>
      <c r="C10" s="70" t="s">
        <v>32</v>
      </c>
      <c r="D10" s="71" t="s">
        <v>29</v>
      </c>
      <c r="E10" s="69">
        <f ca="1">INDIRECT("'"&amp;$A$1&amp;"'!"&amp;$B10&amp;E$1)</f>
        <v>60</v>
      </c>
      <c r="F10" s="69">
        <f t="shared" ca="1" si="0"/>
        <v>50</v>
      </c>
      <c r="G10" s="69">
        <f ca="1">SUM(E10-F10)</f>
        <v>10</v>
      </c>
      <c r="H10" s="69">
        <f ca="1">G10</f>
        <v>10</v>
      </c>
      <c r="I10" s="69"/>
      <c r="J10" s="72">
        <f ca="1">RANK($H10,H$4:H$27,1)</f>
        <v>2</v>
      </c>
      <c r="K10" s="20"/>
      <c r="L10" s="20"/>
      <c r="M10" s="20"/>
      <c r="N10" s="20"/>
      <c r="O10" s="20"/>
      <c r="P10" s="20"/>
      <c r="Q10" s="20"/>
      <c r="R10" s="69"/>
      <c r="S10" s="69"/>
      <c r="T10" s="20"/>
      <c r="U10" s="20"/>
    </row>
    <row r="11" spans="1:21" x14ac:dyDescent="0.25">
      <c r="B11" s="12" t="s">
        <v>473</v>
      </c>
      <c r="C11" s="75" t="s">
        <v>32</v>
      </c>
      <c r="D11" s="71" t="s">
        <v>30</v>
      </c>
      <c r="E11" s="69">
        <f t="shared" ref="E11" ca="1" si="3">INDIRECT("'"&amp;$A$1&amp;"'!"&amp;$B11&amp;E$1)</f>
        <v>139</v>
      </c>
      <c r="F11" s="69">
        <f t="shared" ca="1" si="0"/>
        <v>28</v>
      </c>
      <c r="G11" s="69">
        <f ca="1">SUM(E11-F11)</f>
        <v>111</v>
      </c>
      <c r="H11" s="69"/>
      <c r="I11" s="69">
        <f ca="1">G11</f>
        <v>111</v>
      </c>
      <c r="J11" s="72">
        <f ca="1">RANK($I11,I$4:I$27,1)</f>
        <v>4</v>
      </c>
      <c r="K11" s="20"/>
      <c r="L11" s="20"/>
      <c r="M11" s="20"/>
      <c r="N11" s="20"/>
      <c r="O11" s="20"/>
      <c r="P11" s="20"/>
      <c r="Q11" s="20"/>
      <c r="R11" s="69"/>
      <c r="S11" s="69"/>
      <c r="T11" s="20"/>
      <c r="U11" s="20"/>
    </row>
    <row r="12" spans="1:21" ht="15.75" thickBot="1" x14ac:dyDescent="0.3">
      <c r="C12" s="76" t="s">
        <v>32</v>
      </c>
      <c r="D12" s="5" t="s">
        <v>31</v>
      </c>
      <c r="E12" s="6"/>
      <c r="F12" s="6">
        <f ca="1">SUM(F10:F11)</f>
        <v>78</v>
      </c>
      <c r="G12" s="13"/>
      <c r="H12" s="13"/>
      <c r="I12" s="13"/>
      <c r="J12" s="74"/>
      <c r="K12" s="65"/>
      <c r="L12" s="65"/>
      <c r="M12" s="65"/>
      <c r="N12" s="65"/>
      <c r="O12" s="65"/>
      <c r="P12" s="65"/>
      <c r="Q12" s="65"/>
      <c r="R12" s="64"/>
      <c r="S12" s="64"/>
      <c r="T12" s="65"/>
      <c r="U12" s="66"/>
    </row>
    <row r="13" spans="1:21" s="12" customFormat="1" ht="15.75" thickTop="1" x14ac:dyDescent="0.25">
      <c r="B13" s="12" t="s">
        <v>474</v>
      </c>
      <c r="C13" s="70" t="s">
        <v>263</v>
      </c>
      <c r="D13" s="71" t="s">
        <v>29</v>
      </c>
      <c r="E13" s="69">
        <f ca="1">INDIRECT("'"&amp;$A$1&amp;"'!"&amp;$B13&amp;E$1)</f>
        <v>334</v>
      </c>
      <c r="F13" s="69">
        <f t="shared" ca="1" si="0"/>
        <v>11</v>
      </c>
      <c r="G13" s="69">
        <f ca="1">SUM(E13-F13)</f>
        <v>323</v>
      </c>
      <c r="H13" s="69">
        <f ca="1">G13</f>
        <v>323</v>
      </c>
      <c r="I13" s="69"/>
      <c r="J13" s="72">
        <f ca="1">RANK($H13,H$4:H$27,1)</f>
        <v>8</v>
      </c>
      <c r="K13" s="20"/>
      <c r="L13" s="20"/>
      <c r="M13" s="20"/>
      <c r="N13" s="20"/>
      <c r="O13" s="20"/>
      <c r="P13" s="20"/>
      <c r="Q13" s="20"/>
      <c r="R13" s="69"/>
      <c r="S13" s="69"/>
      <c r="T13" s="20"/>
      <c r="U13" s="20"/>
    </row>
    <row r="14" spans="1:21" s="12" customFormat="1" x14ac:dyDescent="0.25">
      <c r="B14" s="12" t="s">
        <v>475</v>
      </c>
      <c r="C14" s="75" t="s">
        <v>263</v>
      </c>
      <c r="D14" s="71" t="s">
        <v>30</v>
      </c>
      <c r="E14" s="69">
        <f t="shared" ref="E14" ca="1" si="4">INDIRECT("'"&amp;$A$1&amp;"'!"&amp;$B14&amp;E$1)</f>
        <v>498</v>
      </c>
      <c r="F14" s="69">
        <f t="shared" ca="1" si="0"/>
        <v>8</v>
      </c>
      <c r="G14" s="69">
        <f ca="1">SUM(E14-F14)</f>
        <v>490</v>
      </c>
      <c r="H14" s="69"/>
      <c r="I14" s="69">
        <f ca="1">G14</f>
        <v>490</v>
      </c>
      <c r="J14" s="72">
        <f ca="1">RANK($I14,I$4:I$27,1)</f>
        <v>8</v>
      </c>
      <c r="K14" s="20"/>
      <c r="L14" s="20"/>
      <c r="M14" s="20"/>
      <c r="N14" s="20"/>
      <c r="O14" s="20"/>
      <c r="P14" s="20"/>
      <c r="Q14" s="20"/>
      <c r="R14" s="69"/>
      <c r="S14" s="69"/>
      <c r="T14" s="20"/>
      <c r="U14" s="20"/>
    </row>
    <row r="15" spans="1:21" s="12" customFormat="1" ht="15.75" thickBot="1" x14ac:dyDescent="0.3">
      <c r="C15" s="76" t="s">
        <v>263</v>
      </c>
      <c r="D15" s="5" t="s">
        <v>31</v>
      </c>
      <c r="E15" s="6"/>
      <c r="F15" s="6">
        <f ca="1">SUM(F13:F14)</f>
        <v>19</v>
      </c>
      <c r="G15" s="13"/>
      <c r="H15" s="13"/>
      <c r="I15" s="13"/>
      <c r="J15" s="74"/>
      <c r="K15" s="65"/>
      <c r="L15" s="65"/>
      <c r="M15" s="65"/>
      <c r="N15" s="65"/>
      <c r="O15" s="65"/>
      <c r="P15" s="65"/>
      <c r="Q15" s="65"/>
      <c r="R15" s="64"/>
      <c r="S15" s="64"/>
      <c r="T15" s="65"/>
      <c r="U15" s="66"/>
    </row>
    <row r="16" spans="1:21" ht="15.75" thickTop="1" x14ac:dyDescent="0.25">
      <c r="B16" s="12" t="s">
        <v>476</v>
      </c>
      <c r="C16" s="70" t="s">
        <v>3</v>
      </c>
      <c r="D16" s="2" t="s">
        <v>29</v>
      </c>
      <c r="E16" s="69">
        <f ca="1">INDIRECT("'"&amp;$A$1&amp;"'!"&amp;$B16&amp;E$1)</f>
        <v>95</v>
      </c>
      <c r="F16" s="69">
        <f t="shared" ca="1" si="0"/>
        <v>39</v>
      </c>
      <c r="G16" s="69">
        <f ca="1">SUM(E16-F16)</f>
        <v>56</v>
      </c>
      <c r="H16" s="69">
        <f ca="1">G16</f>
        <v>56</v>
      </c>
      <c r="I16" s="69"/>
      <c r="J16" s="72">
        <f ca="1">RANK($H16,H$4:H$27,1)</f>
        <v>3</v>
      </c>
      <c r="K16" s="20"/>
      <c r="L16" s="20"/>
      <c r="M16" s="20"/>
      <c r="N16" s="20"/>
      <c r="O16" s="20"/>
      <c r="P16" s="20"/>
      <c r="Q16" s="20"/>
      <c r="R16" s="69"/>
      <c r="S16" s="69"/>
      <c r="T16" s="20"/>
      <c r="U16" s="20"/>
    </row>
    <row r="17" spans="2:21" x14ac:dyDescent="0.25">
      <c r="B17" s="12" t="s">
        <v>477</v>
      </c>
      <c r="C17" s="70" t="s">
        <v>3</v>
      </c>
      <c r="D17" s="71" t="s">
        <v>30</v>
      </c>
      <c r="E17" s="69">
        <f t="shared" ref="E17" ca="1" si="5">INDIRECT("'"&amp;$A$1&amp;"'!"&amp;$B17&amp;E$1)</f>
        <v>84</v>
      </c>
      <c r="F17" s="69">
        <f t="shared" ca="1" si="0"/>
        <v>55</v>
      </c>
      <c r="G17" s="69">
        <f ca="1">SUM(E17-F17)</f>
        <v>29</v>
      </c>
      <c r="H17" s="69"/>
      <c r="I17" s="69">
        <f ca="1">G17</f>
        <v>29</v>
      </c>
      <c r="J17" s="72">
        <f ca="1">RANK($I17,I$4:I$27,1)</f>
        <v>2</v>
      </c>
      <c r="K17" s="20"/>
      <c r="L17" s="20"/>
      <c r="M17" s="20"/>
      <c r="N17" s="20"/>
      <c r="O17" s="20"/>
      <c r="P17" s="20"/>
      <c r="Q17" s="20"/>
      <c r="R17" s="69"/>
      <c r="S17" s="69"/>
      <c r="T17" s="20"/>
      <c r="U17" s="20"/>
    </row>
    <row r="18" spans="2:21" ht="15.75" thickBot="1" x14ac:dyDescent="0.3">
      <c r="C18" s="73" t="s">
        <v>3</v>
      </c>
      <c r="D18" s="5" t="s">
        <v>31</v>
      </c>
      <c r="E18" s="6"/>
      <c r="F18" s="6">
        <f ca="1">SUM(F16:F17)</f>
        <v>94</v>
      </c>
      <c r="G18" s="13"/>
      <c r="H18" s="13"/>
      <c r="I18" s="13"/>
      <c r="J18" s="74"/>
      <c r="K18" s="65"/>
      <c r="L18" s="65"/>
      <c r="M18" s="65"/>
      <c r="N18" s="65"/>
      <c r="O18" s="65"/>
      <c r="P18" s="65"/>
      <c r="Q18" s="65"/>
      <c r="R18" s="64"/>
      <c r="S18" s="64"/>
      <c r="T18" s="65"/>
      <c r="U18" s="66"/>
    </row>
    <row r="19" spans="2:21" ht="15.75" thickTop="1" x14ac:dyDescent="0.25">
      <c r="B19" s="12" t="s">
        <v>478</v>
      </c>
      <c r="C19" s="75" t="s">
        <v>4</v>
      </c>
      <c r="D19" s="71" t="s">
        <v>29</v>
      </c>
      <c r="E19" s="69">
        <f ca="1">INDIRECT("'"&amp;$A$1&amp;"'!"&amp;$B19&amp;E$1)</f>
        <v>131</v>
      </c>
      <c r="F19" s="69">
        <f t="shared" ca="1" si="0"/>
        <v>24</v>
      </c>
      <c r="G19" s="69">
        <f ca="1">SUM(E19-F19)</f>
        <v>107</v>
      </c>
      <c r="H19" s="69">
        <f ca="1">G19</f>
        <v>107</v>
      </c>
      <c r="I19" s="69"/>
      <c r="J19" s="72">
        <f ca="1">RANK($H19,H$4:H$27,1)</f>
        <v>6</v>
      </c>
      <c r="K19" s="20"/>
      <c r="L19" s="20"/>
      <c r="M19" s="20"/>
      <c r="N19" s="20"/>
      <c r="O19" s="20"/>
      <c r="P19" s="20"/>
      <c r="Q19" s="20"/>
      <c r="R19" s="69"/>
      <c r="S19" s="69"/>
      <c r="T19" s="20"/>
      <c r="U19" s="20"/>
    </row>
    <row r="20" spans="2:21" x14ac:dyDescent="0.25">
      <c r="B20" s="12" t="s">
        <v>479</v>
      </c>
      <c r="C20" s="70" t="s">
        <v>4</v>
      </c>
      <c r="D20" s="71" t="s">
        <v>30</v>
      </c>
      <c r="E20" s="69">
        <f t="shared" ref="E20" ca="1" si="6">INDIRECT("'"&amp;$A$1&amp;"'!"&amp;$B20&amp;E$1)</f>
        <v>211</v>
      </c>
      <c r="F20" s="69">
        <f t="shared" ca="1" si="0"/>
        <v>20</v>
      </c>
      <c r="G20" s="69">
        <f ca="1">SUM(E20-F20)</f>
        <v>191</v>
      </c>
      <c r="H20" s="69"/>
      <c r="I20" s="69">
        <f ca="1">G20</f>
        <v>191</v>
      </c>
      <c r="J20" s="72">
        <f ca="1">RANK($I20,I$4:I$27,1)</f>
        <v>7</v>
      </c>
      <c r="K20" s="20"/>
      <c r="L20" s="20"/>
      <c r="M20" s="20"/>
      <c r="N20" s="20"/>
      <c r="O20" s="20"/>
      <c r="P20" s="20"/>
      <c r="Q20" s="20"/>
      <c r="R20" s="69"/>
      <c r="S20" s="69"/>
      <c r="T20" s="20"/>
      <c r="U20" s="20"/>
    </row>
    <row r="21" spans="2:21" ht="15.75" thickBot="1" x14ac:dyDescent="0.3">
      <c r="C21" s="73" t="s">
        <v>4</v>
      </c>
      <c r="D21" s="5" t="s">
        <v>31</v>
      </c>
      <c r="E21" s="6"/>
      <c r="F21" s="6">
        <f ca="1">SUM(F19:F20)</f>
        <v>44</v>
      </c>
      <c r="G21" s="13"/>
      <c r="H21" s="13"/>
      <c r="I21" s="13"/>
      <c r="J21" s="74"/>
      <c r="K21" s="65"/>
      <c r="L21" s="65"/>
      <c r="M21" s="65"/>
      <c r="N21" s="65"/>
      <c r="O21" s="65"/>
      <c r="P21" s="65"/>
      <c r="Q21" s="65"/>
      <c r="R21" s="64"/>
      <c r="S21" s="64"/>
      <c r="T21" s="65"/>
      <c r="U21" s="66"/>
    </row>
    <row r="22" spans="2:21" s="12" customFormat="1" ht="15.75" thickTop="1" x14ac:dyDescent="0.25">
      <c r="B22" s="12" t="s">
        <v>480</v>
      </c>
      <c r="C22" s="70" t="s">
        <v>264</v>
      </c>
      <c r="D22" s="71" t="s">
        <v>29</v>
      </c>
      <c r="E22" s="69">
        <f ca="1">INDIRECT("'"&amp;$A$1&amp;"'!"&amp;$B22&amp;E$1)</f>
        <v>97</v>
      </c>
      <c r="F22" s="69">
        <f t="shared" ca="1" si="0"/>
        <v>10</v>
      </c>
      <c r="G22" s="69">
        <f ca="1">SUM(E22-F22)</f>
        <v>87</v>
      </c>
      <c r="H22" s="69">
        <f ca="1">G22</f>
        <v>87</v>
      </c>
      <c r="I22" s="69"/>
      <c r="J22" s="72">
        <f ca="1">RANK($H22,H$4:H$27,1)</f>
        <v>4</v>
      </c>
      <c r="K22" s="20"/>
      <c r="L22" s="20"/>
      <c r="M22" s="20"/>
      <c r="N22" s="20"/>
      <c r="O22" s="20"/>
      <c r="P22" s="20"/>
      <c r="Q22" s="20"/>
      <c r="R22" s="69"/>
      <c r="S22" s="69"/>
      <c r="T22" s="20"/>
      <c r="U22" s="20"/>
    </row>
    <row r="23" spans="2:21" s="12" customFormat="1" x14ac:dyDescent="0.25">
      <c r="B23" s="12" t="s">
        <v>481</v>
      </c>
      <c r="C23" s="75" t="s">
        <v>264</v>
      </c>
      <c r="D23" s="71" t="s">
        <v>30</v>
      </c>
      <c r="E23" s="69">
        <f t="shared" ref="E23" ca="1" si="7">INDIRECT("'"&amp;$A$1&amp;"'!"&amp;$B23&amp;E$1)</f>
        <v>152</v>
      </c>
      <c r="F23" s="69">
        <f t="shared" ca="1" si="0"/>
        <v>4</v>
      </c>
      <c r="G23" s="69">
        <f ca="1">SUM(E23-F23)</f>
        <v>148</v>
      </c>
      <c r="H23" s="69"/>
      <c r="I23" s="69">
        <f ca="1">G23</f>
        <v>148</v>
      </c>
      <c r="J23" s="72">
        <f ca="1">RANK($I23,I$4:I$27,1)</f>
        <v>5</v>
      </c>
      <c r="K23" s="20"/>
      <c r="L23" s="20"/>
      <c r="M23" s="20"/>
      <c r="N23" s="20"/>
      <c r="O23" s="20"/>
      <c r="P23" s="20"/>
      <c r="Q23" s="20"/>
      <c r="R23" s="69"/>
      <c r="S23" s="69"/>
      <c r="T23" s="20"/>
      <c r="U23" s="20"/>
    </row>
    <row r="24" spans="2:21" s="12" customFormat="1" ht="15.75" thickBot="1" x14ac:dyDescent="0.3">
      <c r="C24" s="76" t="s">
        <v>264</v>
      </c>
      <c r="D24" s="5" t="s">
        <v>31</v>
      </c>
      <c r="E24" s="6"/>
      <c r="F24" s="6">
        <f ca="1">SUM(F22:F23)</f>
        <v>14</v>
      </c>
      <c r="G24" s="13"/>
      <c r="H24" s="13"/>
      <c r="I24" s="13"/>
      <c r="J24" s="74"/>
      <c r="K24" s="65"/>
      <c r="L24" s="65"/>
      <c r="M24" s="65"/>
      <c r="N24" s="65"/>
      <c r="O24" s="65"/>
      <c r="P24" s="65"/>
      <c r="Q24" s="65"/>
      <c r="R24" s="64"/>
      <c r="S24" s="64"/>
      <c r="T24" s="65"/>
      <c r="U24" s="66"/>
    </row>
    <row r="25" spans="2:21" ht="15.75" thickTop="1" x14ac:dyDescent="0.25">
      <c r="B25" s="12" t="s">
        <v>482</v>
      </c>
      <c r="C25" s="75" t="s">
        <v>5</v>
      </c>
      <c r="D25" s="71" t="s">
        <v>29</v>
      </c>
      <c r="E25" s="69">
        <f ca="1">INDIRECT("'"&amp;$A$1&amp;"'!"&amp;$B25&amp;E$1)</f>
        <v>186</v>
      </c>
      <c r="F25" s="69">
        <f t="shared" ca="1" si="0"/>
        <v>29</v>
      </c>
      <c r="G25" s="69">
        <f ca="1">SUM(E25-F25)</f>
        <v>157</v>
      </c>
      <c r="H25" s="69">
        <f ca="1">G25</f>
        <v>157</v>
      </c>
      <c r="I25" s="69"/>
      <c r="J25" s="72">
        <f ca="1">RANK($H25,H$4:H$27,1)</f>
        <v>7</v>
      </c>
      <c r="K25" s="20"/>
      <c r="L25" s="20"/>
      <c r="M25" s="20"/>
      <c r="N25" s="20"/>
      <c r="O25" s="20"/>
      <c r="P25" s="20"/>
      <c r="Q25" s="20"/>
      <c r="R25" s="69"/>
      <c r="S25" s="69"/>
      <c r="T25" s="20"/>
      <c r="U25" s="20"/>
    </row>
    <row r="26" spans="2:21" x14ac:dyDescent="0.25">
      <c r="B26" s="12" t="s">
        <v>483</v>
      </c>
      <c r="C26" s="70" t="s">
        <v>5</v>
      </c>
      <c r="D26" s="71" t="s">
        <v>30</v>
      </c>
      <c r="E26" s="69">
        <f t="shared" ref="E26" ca="1" si="8">INDIRECT("'"&amp;$A$1&amp;"'!"&amp;$B26&amp;E$1)</f>
        <v>177</v>
      </c>
      <c r="F26" s="69">
        <f t="shared" ca="1" si="0"/>
        <v>19</v>
      </c>
      <c r="G26" s="69">
        <f ca="1">SUM(E26-F26)</f>
        <v>158</v>
      </c>
      <c r="H26" s="69"/>
      <c r="I26" s="69">
        <f ca="1">G26</f>
        <v>158</v>
      </c>
      <c r="J26" s="72">
        <f ca="1">RANK($I26,I$4:I$27,1)</f>
        <v>6</v>
      </c>
      <c r="K26" s="20"/>
      <c r="L26" s="20"/>
      <c r="M26" s="20"/>
      <c r="N26" s="20"/>
      <c r="O26" s="20"/>
      <c r="P26" s="20"/>
      <c r="Q26" s="20"/>
      <c r="R26" s="69"/>
      <c r="S26" s="69"/>
      <c r="T26" s="20"/>
      <c r="U26" s="20"/>
    </row>
    <row r="27" spans="2:21" ht="15.75" thickBot="1" x14ac:dyDescent="0.3">
      <c r="C27" s="77" t="s">
        <v>5</v>
      </c>
      <c r="D27" s="5" t="s">
        <v>31</v>
      </c>
      <c r="E27" s="14"/>
      <c r="F27" s="6">
        <f ca="1">SUM(F25:F26)</f>
        <v>48</v>
      </c>
      <c r="G27" s="15"/>
      <c r="H27" s="15"/>
      <c r="I27" s="15"/>
      <c r="J27" s="74"/>
      <c r="K27" s="65"/>
      <c r="L27" s="65"/>
      <c r="M27" s="65"/>
      <c r="N27" s="65"/>
      <c r="O27" s="65"/>
      <c r="P27" s="65"/>
      <c r="Q27" s="65"/>
      <c r="R27" s="69"/>
      <c r="S27" s="69"/>
      <c r="T27" s="65"/>
      <c r="U27" s="66"/>
    </row>
    <row r="28" spans="2:21" ht="16.5" thickTop="1" thickBot="1" x14ac:dyDescent="0.3">
      <c r="C28" s="78"/>
      <c r="D28" s="79"/>
      <c r="E28" s="88" t="s">
        <v>22</v>
      </c>
      <c r="F28" s="89">
        <f ca="1">F6+F9+F12+F15+F18+F21+F24+F27</f>
        <v>399</v>
      </c>
      <c r="G28" s="79"/>
      <c r="H28" s="79"/>
      <c r="I28" s="79"/>
      <c r="J28" s="80"/>
      <c r="K28" s="12"/>
      <c r="Q28" s="12"/>
      <c r="R28" s="12"/>
      <c r="S28" s="12"/>
      <c r="T28" s="12"/>
      <c r="U28" s="12"/>
    </row>
    <row r="29" spans="2:21" x14ac:dyDescent="0.25">
      <c r="C29" s="17"/>
      <c r="D29" s="17"/>
      <c r="E29" s="102"/>
      <c r="F29" s="103"/>
      <c r="G29" s="17"/>
      <c r="H29" s="17"/>
      <c r="I29" s="17"/>
      <c r="J29" s="17"/>
      <c r="K29" s="12"/>
      <c r="Q29" s="12"/>
      <c r="R29" s="12"/>
      <c r="S29" s="12"/>
      <c r="T29" s="12"/>
      <c r="U29" s="12"/>
    </row>
    <row r="30" spans="2:21" ht="15.75" thickBot="1" x14ac:dyDescent="0.3">
      <c r="C30" s="12"/>
      <c r="D30" s="12"/>
      <c r="E30" s="12"/>
      <c r="F30" s="12"/>
      <c r="G30" s="12"/>
      <c r="H30" s="12"/>
      <c r="I30" s="12"/>
      <c r="J30" s="12"/>
      <c r="K30" s="12"/>
      <c r="Q30" s="12"/>
      <c r="R30" s="12"/>
      <c r="S30" s="12"/>
      <c r="T30" s="12"/>
      <c r="U30" s="12"/>
    </row>
    <row r="31" spans="2:21" ht="19.5" thickBot="1" x14ac:dyDescent="0.35">
      <c r="C31" s="99"/>
      <c r="D31" s="100"/>
      <c r="E31" s="121" t="s">
        <v>690</v>
      </c>
      <c r="F31" s="122"/>
      <c r="G31" s="122"/>
      <c r="H31" s="122"/>
      <c r="I31" s="122"/>
      <c r="J31" s="123"/>
      <c r="K31" s="121" t="s">
        <v>327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2:21" ht="15.75" thickBot="1" x14ac:dyDescent="0.3">
      <c r="C32" s="82" t="s">
        <v>23</v>
      </c>
      <c r="D32" s="83" t="s">
        <v>24</v>
      </c>
      <c r="E32" s="104" t="s">
        <v>25</v>
      </c>
      <c r="F32" s="84" t="s">
        <v>26</v>
      </c>
      <c r="G32" s="84" t="s">
        <v>27</v>
      </c>
      <c r="H32" s="85" t="s">
        <v>43</v>
      </c>
      <c r="I32" s="85" t="s">
        <v>44</v>
      </c>
      <c r="J32" s="86" t="s">
        <v>325</v>
      </c>
      <c r="K32" s="104" t="s">
        <v>1</v>
      </c>
      <c r="L32" s="84" t="s">
        <v>32</v>
      </c>
      <c r="M32" s="84" t="s">
        <v>4</v>
      </c>
      <c r="N32" s="84" t="s">
        <v>5</v>
      </c>
      <c r="O32" s="84" t="s">
        <v>3</v>
      </c>
      <c r="P32" s="84" t="s">
        <v>0</v>
      </c>
      <c r="Q32" s="84" t="s">
        <v>28</v>
      </c>
      <c r="R32" s="85" t="s">
        <v>45</v>
      </c>
      <c r="S32" s="85" t="s">
        <v>46</v>
      </c>
      <c r="T32" s="85" t="s">
        <v>47</v>
      </c>
      <c r="U32" s="87" t="s">
        <v>328</v>
      </c>
    </row>
    <row r="33" spans="2:21" x14ac:dyDescent="0.25">
      <c r="B33" s="12" t="s">
        <v>484</v>
      </c>
      <c r="C33" s="70" t="s">
        <v>0</v>
      </c>
      <c r="D33" s="71" t="s">
        <v>29</v>
      </c>
      <c r="E33" s="107">
        <f ca="1">INDIRECT("'"&amp;$A$1&amp;"'!"&amp;$B33&amp;E$1)</f>
        <v>42</v>
      </c>
      <c r="F33" s="69">
        <f t="shared" ref="F33:F34" ca="1" si="9">INDIRECT("'"&amp;$A$1&amp;"'!"&amp;$B33&amp;F$1)</f>
        <v>39</v>
      </c>
      <c r="G33" s="69">
        <f ca="1">SUM(E33-F33)</f>
        <v>3</v>
      </c>
      <c r="H33" s="69">
        <f ca="1">G33</f>
        <v>3</v>
      </c>
      <c r="I33" s="69"/>
      <c r="J33" s="72">
        <f ca="1">RANK($H33,H$33:H$49,1)</f>
        <v>1</v>
      </c>
      <c r="K33" s="110">
        <v>6</v>
      </c>
      <c r="L33" s="20">
        <v>5</v>
      </c>
      <c r="M33" s="111">
        <f ca="1">7-$J33</f>
        <v>6</v>
      </c>
      <c r="N33" s="20"/>
      <c r="O33" s="20"/>
      <c r="P33" s="20"/>
      <c r="Q33" s="20">
        <f ca="1">SUM(K33:P33)</f>
        <v>17</v>
      </c>
      <c r="R33" s="69">
        <f ca="1">Q33</f>
        <v>17</v>
      </c>
      <c r="S33" s="69"/>
      <c r="T33" s="20"/>
      <c r="U33" s="72" t="str">
        <f ca="1">MID("xx1st2nd3rd4th5th6th",RANK($R33,R$33:R$50,0)*3,3)&amp;IF(COUNTIF(R$33:R$50,"="&amp;R33)=1,"","=")</f>
        <v>1st=</v>
      </c>
    </row>
    <row r="34" spans="2:21" x14ac:dyDescent="0.25">
      <c r="B34" s="12" t="s">
        <v>485</v>
      </c>
      <c r="C34" s="70" t="s">
        <v>0</v>
      </c>
      <c r="D34" s="71" t="s">
        <v>30</v>
      </c>
      <c r="E34" s="107">
        <f t="shared" ref="E34" ca="1" si="10">INDIRECT("'"&amp;$A$1&amp;"'!"&amp;$B34&amp;E$1)</f>
        <v>22</v>
      </c>
      <c r="F34" s="69">
        <f t="shared" ca="1" si="9"/>
        <v>25</v>
      </c>
      <c r="G34" s="69">
        <f ca="1">SUM(E34-F34)</f>
        <v>-3</v>
      </c>
      <c r="H34" s="69"/>
      <c r="I34" s="69">
        <f ca="1">G34</f>
        <v>-3</v>
      </c>
      <c r="J34" s="72">
        <f ca="1">RANK($I34,I$33:I$49,1)</f>
        <v>1</v>
      </c>
      <c r="K34" s="105">
        <v>6</v>
      </c>
      <c r="L34" s="20">
        <v>6</v>
      </c>
      <c r="M34" s="20">
        <f ca="1">7-$J34</f>
        <v>6</v>
      </c>
      <c r="N34" s="20"/>
      <c r="O34" s="20"/>
      <c r="P34" s="20"/>
      <c r="Q34" s="20">
        <f t="shared" ref="Q34:Q50" ca="1" si="11">SUM(K34:P34)</f>
        <v>18</v>
      </c>
      <c r="R34" s="69"/>
      <c r="S34" s="69">
        <f ca="1">Q34</f>
        <v>18</v>
      </c>
      <c r="T34" s="20"/>
      <c r="U34" s="72" t="str">
        <f ca="1">MID("xx1st2nd3rd4th5th6th",RANK($S34,S$33:S$50,0)*3,3)&amp;IF(COUNTIF(S$33:S$50,"="&amp;S34)=1,"","=")</f>
        <v>1st</v>
      </c>
    </row>
    <row r="35" spans="2:21" ht="15.75" thickBot="1" x14ac:dyDescent="0.3">
      <c r="C35" s="73" t="s">
        <v>0</v>
      </c>
      <c r="D35" s="5" t="s">
        <v>31</v>
      </c>
      <c r="E35" s="108"/>
      <c r="F35" s="6">
        <f ca="1">SUM(F33:F34)</f>
        <v>64</v>
      </c>
      <c r="G35" s="13"/>
      <c r="H35" s="13"/>
      <c r="I35" s="13"/>
      <c r="J35" s="74"/>
      <c r="K35" s="106">
        <f>SUM(K33:K34)</f>
        <v>12</v>
      </c>
      <c r="L35" s="14">
        <f>SUM(L33:L34)</f>
        <v>11</v>
      </c>
      <c r="M35" s="14">
        <f ca="1">SUM(M33:M34)</f>
        <v>12</v>
      </c>
      <c r="N35" s="14"/>
      <c r="O35" s="14"/>
      <c r="P35" s="14"/>
      <c r="Q35" s="14">
        <f t="shared" ca="1" si="11"/>
        <v>35</v>
      </c>
      <c r="R35" s="13"/>
      <c r="S35" s="13"/>
      <c r="T35" s="14">
        <f ca="1">Q35</f>
        <v>35</v>
      </c>
      <c r="U35" s="81" t="str">
        <f ca="1">MID("xx1st2nd3rd4th5th6th",RANK($T35,T$33:T$50,0)*3,3)&amp;IF(COUNTIF(T$33:T$50,"="&amp;T35)=1,"","=")</f>
        <v>1st</v>
      </c>
    </row>
    <row r="36" spans="2:21" ht="15.75" thickTop="1" x14ac:dyDescent="0.25">
      <c r="B36" s="12" t="s">
        <v>486</v>
      </c>
      <c r="C36" s="70" t="s">
        <v>1</v>
      </c>
      <c r="D36" s="2" t="s">
        <v>29</v>
      </c>
      <c r="E36" s="107">
        <f ca="1">INDIRECT("'"&amp;$A$1&amp;"'!"&amp;$B36&amp;E$1)</f>
        <v>105</v>
      </c>
      <c r="F36" s="69">
        <f t="shared" ref="F36:F37" ca="1" si="12">INDIRECT("'"&amp;$A$1&amp;"'!"&amp;$B36&amp;F$1)</f>
        <v>25</v>
      </c>
      <c r="G36" s="69">
        <f ca="1">SUM(E36-F36)</f>
        <v>80</v>
      </c>
      <c r="H36" s="69">
        <f ca="1">G36</f>
        <v>80</v>
      </c>
      <c r="I36" s="69"/>
      <c r="J36" s="72">
        <f ca="1">RANK($H36,H$33:H$49,1)</f>
        <v>4</v>
      </c>
      <c r="K36" s="105">
        <v>4</v>
      </c>
      <c r="L36" s="20">
        <v>4</v>
      </c>
      <c r="M36" s="20">
        <f ca="1">7-$J36</f>
        <v>3</v>
      </c>
      <c r="N36" s="20"/>
      <c r="O36" s="20"/>
      <c r="P36" s="20"/>
      <c r="Q36" s="20">
        <f t="shared" ca="1" si="11"/>
        <v>11</v>
      </c>
      <c r="R36" s="69">
        <f ca="1">Q36</f>
        <v>11</v>
      </c>
      <c r="S36" s="69"/>
      <c r="T36" s="20"/>
      <c r="U36" s="72" t="str">
        <f ca="1">MID("xx1st2nd3rd4th5th6th",RANK($R36,R$33:R$50,0)*3,3)&amp;IF(COUNTIF(R$33:R$50,"="&amp;R36)=1,"","=")</f>
        <v>3rd</v>
      </c>
    </row>
    <row r="37" spans="2:21" x14ac:dyDescent="0.25">
      <c r="B37" s="12" t="s">
        <v>487</v>
      </c>
      <c r="C37" s="70" t="s">
        <v>1</v>
      </c>
      <c r="D37" s="71" t="s">
        <v>30</v>
      </c>
      <c r="E37" s="107">
        <f t="shared" ref="E37" ca="1" si="13">INDIRECT("'"&amp;$A$1&amp;"'!"&amp;$B37&amp;E$1)</f>
        <v>79</v>
      </c>
      <c r="F37" s="69">
        <f t="shared" ca="1" si="12"/>
        <v>13</v>
      </c>
      <c r="G37" s="69">
        <f ca="1">SUM(E37-F37)</f>
        <v>66</v>
      </c>
      <c r="H37" s="69"/>
      <c r="I37" s="69">
        <f ca="1">G37</f>
        <v>66</v>
      </c>
      <c r="J37" s="72">
        <f ca="1">RANK($I37,I$33:I$49,1)</f>
        <v>3</v>
      </c>
      <c r="K37" s="105">
        <v>3</v>
      </c>
      <c r="L37" s="20">
        <v>2</v>
      </c>
      <c r="M37" s="20">
        <f ca="1">7-$J37</f>
        <v>4</v>
      </c>
      <c r="N37" s="20"/>
      <c r="O37" s="20"/>
      <c r="P37" s="20"/>
      <c r="Q37" s="20">
        <f t="shared" ca="1" si="11"/>
        <v>9</v>
      </c>
      <c r="R37" s="69"/>
      <c r="S37" s="69">
        <f ca="1">Q37</f>
        <v>9</v>
      </c>
      <c r="T37" s="20"/>
      <c r="U37" s="72" t="str">
        <f ca="1">MID("xx1st2nd3rd4th5th6th",RANK($S37,S$33:S$50,0)*3,3)&amp;IF(COUNTIF(S$33:S$50,"="&amp;S37)=1,"","=")</f>
        <v>4th</v>
      </c>
    </row>
    <row r="38" spans="2:21" ht="15.75" thickBot="1" x14ac:dyDescent="0.3">
      <c r="C38" s="73" t="s">
        <v>1</v>
      </c>
      <c r="D38" s="5" t="s">
        <v>31</v>
      </c>
      <c r="E38" s="108"/>
      <c r="F38" s="6">
        <f ca="1">SUM(F36:F37)</f>
        <v>38</v>
      </c>
      <c r="G38" s="13"/>
      <c r="H38" s="13"/>
      <c r="I38" s="13"/>
      <c r="J38" s="74"/>
      <c r="K38" s="106">
        <f>SUM(K36:K37)</f>
        <v>7</v>
      </c>
      <c r="L38" s="14">
        <f>SUM(L36:L37)</f>
        <v>6</v>
      </c>
      <c r="M38" s="14">
        <f ca="1">SUM(M36:M37)</f>
        <v>7</v>
      </c>
      <c r="N38" s="14"/>
      <c r="O38" s="14"/>
      <c r="P38" s="14"/>
      <c r="Q38" s="14">
        <f t="shared" ca="1" si="11"/>
        <v>20</v>
      </c>
      <c r="R38" s="13"/>
      <c r="S38" s="13"/>
      <c r="T38" s="14">
        <f ca="1">Q38</f>
        <v>20</v>
      </c>
      <c r="U38" s="81" t="str">
        <f ca="1">MID("xx1st2nd3rd4th5th6th",RANK($T38,T$33:T$50,0)*3,3)&amp;IF(COUNTIF(T$33:T$50,"="&amp;T38)=1,"","=")</f>
        <v>4th</v>
      </c>
    </row>
    <row r="39" spans="2:21" ht="15.75" thickTop="1" x14ac:dyDescent="0.25">
      <c r="B39" s="12" t="s">
        <v>488</v>
      </c>
      <c r="C39" s="70" t="s">
        <v>32</v>
      </c>
      <c r="D39" s="71" t="s">
        <v>29</v>
      </c>
      <c r="E39" s="107">
        <f ca="1">INDIRECT("'"&amp;$A$1&amp;"'!"&amp;$B39&amp;E$1)</f>
        <v>53</v>
      </c>
      <c r="F39" s="69">
        <f t="shared" ref="F39:F40" ca="1" si="14">INDIRECT("'"&amp;$A$1&amp;"'!"&amp;$B39&amp;F$1)</f>
        <v>50</v>
      </c>
      <c r="G39" s="69">
        <f ca="1">SUM(E39-F39)</f>
        <v>3</v>
      </c>
      <c r="H39" s="69">
        <f ca="1">G39</f>
        <v>3</v>
      </c>
      <c r="I39" s="69"/>
      <c r="J39" s="72">
        <f ca="1">RANK($H39,H$33:H$49,1)</f>
        <v>1</v>
      </c>
      <c r="K39" s="105">
        <v>5</v>
      </c>
      <c r="L39" s="20">
        <v>6</v>
      </c>
      <c r="M39" s="20">
        <f ca="1">7-$J39</f>
        <v>6</v>
      </c>
      <c r="N39" s="20"/>
      <c r="O39" s="20"/>
      <c r="P39" s="20"/>
      <c r="Q39" s="20">
        <f t="shared" ca="1" si="11"/>
        <v>17</v>
      </c>
      <c r="R39" s="69">
        <f ca="1">Q39</f>
        <v>17</v>
      </c>
      <c r="S39" s="69"/>
      <c r="T39" s="20"/>
      <c r="U39" s="72" t="str">
        <f ca="1">MID("xx1st2nd3rd4th5th6th",RANK($R39,R$33:R$50,0)*3,3)&amp;IF(COUNTIF(R$33:R$50,"="&amp;R39)=1,"","=")</f>
        <v>1st=</v>
      </c>
    </row>
    <row r="40" spans="2:21" x14ac:dyDescent="0.25">
      <c r="B40" s="12" t="s">
        <v>489</v>
      </c>
      <c r="C40" s="75" t="s">
        <v>32</v>
      </c>
      <c r="D40" s="71" t="s">
        <v>30</v>
      </c>
      <c r="E40" s="107">
        <f t="shared" ref="E40" ca="1" si="15">INDIRECT("'"&amp;$A$1&amp;"'!"&amp;$B40&amp;E$1)</f>
        <v>132</v>
      </c>
      <c r="F40" s="69">
        <f t="shared" ca="1" si="14"/>
        <v>28</v>
      </c>
      <c r="G40" s="69">
        <f ca="1">SUM(E40-F40)</f>
        <v>104</v>
      </c>
      <c r="H40" s="69"/>
      <c r="I40" s="69">
        <f ca="1">G40</f>
        <v>104</v>
      </c>
      <c r="J40" s="72">
        <f ca="1">RANK($I40,I$33:I$49,1)</f>
        <v>4</v>
      </c>
      <c r="K40" s="105">
        <v>4</v>
      </c>
      <c r="L40" s="20">
        <v>5</v>
      </c>
      <c r="M40" s="20">
        <f ca="1">7-$J40</f>
        <v>3</v>
      </c>
      <c r="N40" s="20"/>
      <c r="O40" s="20"/>
      <c r="P40" s="20"/>
      <c r="Q40" s="20">
        <f t="shared" ca="1" si="11"/>
        <v>12</v>
      </c>
      <c r="R40" s="69"/>
      <c r="S40" s="69">
        <f ca="1">Q40</f>
        <v>12</v>
      </c>
      <c r="T40" s="20"/>
      <c r="U40" s="72" t="str">
        <f ca="1">MID("xx1st2nd3rd4th5th6th",RANK($S40,S$33:S$50,0)*3,3)&amp;IF(COUNTIF(S$33:S$50,"="&amp;S40)=1,"","=")</f>
        <v>3rd</v>
      </c>
    </row>
    <row r="41" spans="2:21" ht="15.75" thickBot="1" x14ac:dyDescent="0.3">
      <c r="C41" s="76" t="s">
        <v>32</v>
      </c>
      <c r="D41" s="5" t="s">
        <v>31</v>
      </c>
      <c r="E41" s="108"/>
      <c r="F41" s="6">
        <f ca="1">SUM(F39:F40)</f>
        <v>78</v>
      </c>
      <c r="G41" s="13"/>
      <c r="H41" s="13"/>
      <c r="I41" s="13"/>
      <c r="J41" s="74"/>
      <c r="K41" s="106">
        <f>SUM(K39:K40)</f>
        <v>9</v>
      </c>
      <c r="L41" s="14">
        <f>SUM(L39:L40)</f>
        <v>11</v>
      </c>
      <c r="M41" s="14">
        <f ca="1">SUM(M39:M40)</f>
        <v>9</v>
      </c>
      <c r="N41" s="14"/>
      <c r="O41" s="14"/>
      <c r="P41" s="14"/>
      <c r="Q41" s="14">
        <f t="shared" ca="1" si="11"/>
        <v>29</v>
      </c>
      <c r="R41" s="13"/>
      <c r="S41" s="13"/>
      <c r="T41" s="14">
        <f ca="1">Q41</f>
        <v>29</v>
      </c>
      <c r="U41" s="81" t="str">
        <f ca="1">MID("xx1st2nd3rd4th5th6th",RANK($T41,T$33:T$50,0)*3,3)&amp;IF(COUNTIF(T$33:T$50,"="&amp;T41)=1,"","=")</f>
        <v>2nd</v>
      </c>
    </row>
    <row r="42" spans="2:21" ht="15.75" thickTop="1" x14ac:dyDescent="0.25">
      <c r="B42" s="12" t="s">
        <v>490</v>
      </c>
      <c r="C42" s="70" t="s">
        <v>3</v>
      </c>
      <c r="D42" s="2" t="s">
        <v>29</v>
      </c>
      <c r="E42" s="107">
        <f ca="1">INDIRECT("'"&amp;$A$1&amp;"'!"&amp;$B42&amp;E$1)</f>
        <v>82</v>
      </c>
      <c r="F42" s="69">
        <f t="shared" ref="F42:F43" ca="1" si="16">INDIRECT("'"&amp;$A$1&amp;"'!"&amp;$B42&amp;F$1)</f>
        <v>39</v>
      </c>
      <c r="G42" s="69">
        <f ca="1">SUM(E42-F42)</f>
        <v>43</v>
      </c>
      <c r="H42" s="69">
        <f ca="1">G42</f>
        <v>43</v>
      </c>
      <c r="I42" s="69"/>
      <c r="J42" s="72">
        <f ca="1">RANK($H42,H$33:H$49,1)</f>
        <v>3</v>
      </c>
      <c r="K42" s="105">
        <v>3</v>
      </c>
      <c r="L42" s="20">
        <v>3</v>
      </c>
      <c r="M42" s="20">
        <f ca="1">7-$J42</f>
        <v>4</v>
      </c>
      <c r="N42" s="20"/>
      <c r="O42" s="20"/>
      <c r="P42" s="20"/>
      <c r="Q42" s="20">
        <f t="shared" ca="1" si="11"/>
        <v>10</v>
      </c>
      <c r="R42" s="69">
        <f ca="1">Q42</f>
        <v>10</v>
      </c>
      <c r="S42" s="69"/>
      <c r="T42" s="20"/>
      <c r="U42" s="72" t="str">
        <f ca="1">MID("xx1st2nd3rd4th5th6th",RANK($R42,R$33:R$50,0)*3,3)&amp;IF(COUNTIF(R$33:R$50,"="&amp;R42)=1,"","=")</f>
        <v>4th</v>
      </c>
    </row>
    <row r="43" spans="2:21" x14ac:dyDescent="0.25">
      <c r="B43" s="12" t="s">
        <v>491</v>
      </c>
      <c r="C43" s="70" t="s">
        <v>3</v>
      </c>
      <c r="D43" s="71" t="s">
        <v>30</v>
      </c>
      <c r="E43" s="107">
        <f t="shared" ref="E43" ca="1" si="17">INDIRECT("'"&amp;$A$1&amp;"'!"&amp;$B43&amp;E$1)</f>
        <v>80</v>
      </c>
      <c r="F43" s="69">
        <f t="shared" ca="1" si="16"/>
        <v>55</v>
      </c>
      <c r="G43" s="69">
        <f ca="1">SUM(E43-F43)</f>
        <v>25</v>
      </c>
      <c r="H43" s="69"/>
      <c r="I43" s="69">
        <f ca="1">G43</f>
        <v>25</v>
      </c>
      <c r="J43" s="72">
        <f ca="1">RANK($I43,I$33:I$49,1)</f>
        <v>2</v>
      </c>
      <c r="K43" s="105">
        <v>5</v>
      </c>
      <c r="L43" s="20">
        <v>4</v>
      </c>
      <c r="M43" s="20">
        <f ca="1">7-$J43</f>
        <v>5</v>
      </c>
      <c r="N43" s="20"/>
      <c r="O43" s="20"/>
      <c r="P43" s="20"/>
      <c r="Q43" s="20">
        <f t="shared" ca="1" si="11"/>
        <v>14</v>
      </c>
      <c r="R43" s="69"/>
      <c r="S43" s="69">
        <f ca="1">Q43</f>
        <v>14</v>
      </c>
      <c r="T43" s="20"/>
      <c r="U43" s="72" t="str">
        <f ca="1">MID("xx1st2nd3rd4th5th6th",RANK($S43,S$33:S$50,0)*3,3)&amp;IF(COUNTIF(S$33:S$50,"="&amp;S43)=1,"","=")</f>
        <v>2nd</v>
      </c>
    </row>
    <row r="44" spans="2:21" ht="15.75" thickBot="1" x14ac:dyDescent="0.3">
      <c r="C44" s="73" t="s">
        <v>3</v>
      </c>
      <c r="D44" s="5" t="s">
        <v>31</v>
      </c>
      <c r="E44" s="108"/>
      <c r="F44" s="6">
        <f ca="1">SUM(F42:F43)</f>
        <v>94</v>
      </c>
      <c r="G44" s="13"/>
      <c r="H44" s="13"/>
      <c r="I44" s="13"/>
      <c r="J44" s="74"/>
      <c r="K44" s="106">
        <v>8</v>
      </c>
      <c r="L44" s="14">
        <f>SUM(L42:L43)</f>
        <v>7</v>
      </c>
      <c r="M44" s="14">
        <f ca="1">SUM(M42:M43)</f>
        <v>9</v>
      </c>
      <c r="N44" s="14"/>
      <c r="O44" s="14"/>
      <c r="P44" s="14"/>
      <c r="Q44" s="14">
        <f t="shared" ca="1" si="11"/>
        <v>24</v>
      </c>
      <c r="R44" s="13"/>
      <c r="S44" s="13"/>
      <c r="T44" s="14">
        <f ca="1">Q44</f>
        <v>24</v>
      </c>
      <c r="U44" s="81" t="str">
        <f ca="1">MID("xx1st2nd3rd4th5th6th",RANK($T44,T$33:T$50,0)*3,3)&amp;IF(COUNTIF(T$33:T$50,"="&amp;T44)=1,"","=")</f>
        <v>3rd</v>
      </c>
    </row>
    <row r="45" spans="2:21" ht="15.75" thickTop="1" x14ac:dyDescent="0.25">
      <c r="B45" s="12" t="s">
        <v>492</v>
      </c>
      <c r="C45" s="75" t="s">
        <v>4</v>
      </c>
      <c r="D45" s="71" t="s">
        <v>29</v>
      </c>
      <c r="E45" s="107">
        <f ca="1">INDIRECT("'"&amp;$A$1&amp;"'!"&amp;$B45&amp;E$1)</f>
        <v>109</v>
      </c>
      <c r="F45" s="69">
        <f t="shared" ref="F45:F46" ca="1" si="18">INDIRECT("'"&amp;$A$1&amp;"'!"&amp;$B45&amp;F$1)</f>
        <v>24</v>
      </c>
      <c r="G45" s="69">
        <f ca="1">SUM(E45-F45)</f>
        <v>85</v>
      </c>
      <c r="H45" s="69">
        <f ca="1">G45</f>
        <v>85</v>
      </c>
      <c r="I45" s="69"/>
      <c r="J45" s="72">
        <f ca="1">RANK($H45,H$33:H$49,1)</f>
        <v>5</v>
      </c>
      <c r="K45" s="105">
        <v>1</v>
      </c>
      <c r="L45" s="20">
        <v>2</v>
      </c>
      <c r="M45" s="20">
        <f ca="1">7-$J45</f>
        <v>2</v>
      </c>
      <c r="N45" s="20"/>
      <c r="O45" s="20"/>
      <c r="P45" s="20"/>
      <c r="Q45" s="20">
        <f t="shared" ca="1" si="11"/>
        <v>5</v>
      </c>
      <c r="R45" s="69">
        <f ca="1">Q45</f>
        <v>5</v>
      </c>
      <c r="S45" s="69"/>
      <c r="T45" s="20"/>
      <c r="U45" s="72" t="str">
        <f ca="1">MID("xx1st2nd3rd4th5th6th",RANK($R45,R$33:R$50,0)*3,3)&amp;IF(COUNTIF(R$33:R$50,"="&amp;R45)=1,"","=")</f>
        <v>5th</v>
      </c>
    </row>
    <row r="46" spans="2:21" x14ac:dyDescent="0.25">
      <c r="B46" s="12" t="s">
        <v>493</v>
      </c>
      <c r="C46" s="70" t="s">
        <v>4</v>
      </c>
      <c r="D46" s="71" t="s">
        <v>30</v>
      </c>
      <c r="E46" s="107">
        <f t="shared" ref="E46" ca="1" si="19">INDIRECT("'"&amp;$A$1&amp;"'!"&amp;$B46&amp;E$1)</f>
        <v>199</v>
      </c>
      <c r="F46" s="69">
        <f t="shared" ca="1" si="18"/>
        <v>20</v>
      </c>
      <c r="G46" s="69">
        <f ca="1">SUM(E46-F46)</f>
        <v>179</v>
      </c>
      <c r="H46" s="69"/>
      <c r="I46" s="69">
        <f ca="1">G46</f>
        <v>179</v>
      </c>
      <c r="J46" s="72">
        <f ca="1">RANK($I46,I$33:I$49,1)</f>
        <v>6</v>
      </c>
      <c r="K46" s="105">
        <v>1</v>
      </c>
      <c r="L46" s="20">
        <v>3</v>
      </c>
      <c r="M46" s="20">
        <f ca="1">7-$J46</f>
        <v>1</v>
      </c>
      <c r="N46" s="20"/>
      <c r="O46" s="20"/>
      <c r="P46" s="20"/>
      <c r="Q46" s="20">
        <f t="shared" ca="1" si="11"/>
        <v>5</v>
      </c>
      <c r="R46" s="69"/>
      <c r="S46" s="69">
        <f ca="1">Q46</f>
        <v>5</v>
      </c>
      <c r="T46" s="20"/>
      <c r="U46" s="72" t="str">
        <f ca="1">MID("xx1st2nd3rd4th5th6th",RANK($S46,S$33:S$50,0)*3,3)&amp;IF(COUNTIF(S$33:S$50,"="&amp;S46)=1,"","=")</f>
        <v>5th=</v>
      </c>
    </row>
    <row r="47" spans="2:21" ht="15.75" thickBot="1" x14ac:dyDescent="0.3">
      <c r="C47" s="73" t="s">
        <v>4</v>
      </c>
      <c r="D47" s="5" t="s">
        <v>31</v>
      </c>
      <c r="E47" s="108"/>
      <c r="F47" s="6">
        <f ca="1">SUM(F45:F46)</f>
        <v>44</v>
      </c>
      <c r="G47" s="13"/>
      <c r="H47" s="13"/>
      <c r="I47" s="13"/>
      <c r="J47" s="74"/>
      <c r="K47" s="106">
        <f>SUM(K45:K46)</f>
        <v>2</v>
      </c>
      <c r="L47" s="14">
        <f>SUM(L45:L46)</f>
        <v>5</v>
      </c>
      <c r="M47" s="14">
        <f ca="1">SUM(M45:M46)</f>
        <v>3</v>
      </c>
      <c r="N47" s="14"/>
      <c r="O47" s="14"/>
      <c r="P47" s="14"/>
      <c r="Q47" s="14">
        <f t="shared" ca="1" si="11"/>
        <v>10</v>
      </c>
      <c r="R47" s="13"/>
      <c r="S47" s="13"/>
      <c r="T47" s="14">
        <f ca="1">Q47</f>
        <v>10</v>
      </c>
      <c r="U47" s="81" t="str">
        <f ca="1">MID("xx1st2nd3rd4th5th6th",RANK($T47,T$33:T$50,0)*3,3)&amp;IF(COUNTIF(T$33:T$50,"="&amp;T47)=1,"","=")</f>
        <v>5th</v>
      </c>
    </row>
    <row r="48" spans="2:21" ht="15.75" thickTop="1" x14ac:dyDescent="0.25">
      <c r="B48" s="12" t="s">
        <v>494</v>
      </c>
      <c r="C48" s="75" t="s">
        <v>5</v>
      </c>
      <c r="D48" s="71" t="s">
        <v>29</v>
      </c>
      <c r="E48" s="107">
        <f ca="1">INDIRECT("'"&amp;$A$1&amp;"'!"&amp;$B48&amp;E$1)</f>
        <v>155</v>
      </c>
      <c r="F48" s="69">
        <f t="shared" ref="F48:F49" ca="1" si="20">INDIRECT("'"&amp;$A$1&amp;"'!"&amp;$B48&amp;F$1)</f>
        <v>29</v>
      </c>
      <c r="G48" s="69">
        <f ca="1">SUM(E48-F48)</f>
        <v>126</v>
      </c>
      <c r="H48" s="69">
        <f ca="1">G48</f>
        <v>126</v>
      </c>
      <c r="I48" s="69"/>
      <c r="J48" s="72">
        <f ca="1">RANK($H48,H$33:H$49,1)</f>
        <v>6</v>
      </c>
      <c r="K48" s="105">
        <v>2</v>
      </c>
      <c r="L48" s="20">
        <v>1</v>
      </c>
      <c r="M48" s="20">
        <f ca="1">7-$J48</f>
        <v>1</v>
      </c>
      <c r="N48" s="20"/>
      <c r="O48" s="20"/>
      <c r="P48" s="20"/>
      <c r="Q48" s="20">
        <f t="shared" ca="1" si="11"/>
        <v>4</v>
      </c>
      <c r="R48" s="69">
        <f ca="1">Q48</f>
        <v>4</v>
      </c>
      <c r="S48" s="69"/>
      <c r="T48" s="20"/>
      <c r="U48" s="72" t="str">
        <f ca="1">MID("xx1st2nd3rd4th5th6th",RANK($R48,R$33:R$50,0)*3,3)&amp;IF(COUNTIF(R$33:R$50,"="&amp;R48)=1,"","=")</f>
        <v>6th</v>
      </c>
    </row>
    <row r="49" spans="2:21" x14ac:dyDescent="0.25">
      <c r="B49" s="12" t="s">
        <v>495</v>
      </c>
      <c r="C49" s="70" t="s">
        <v>5</v>
      </c>
      <c r="D49" s="71" t="s">
        <v>30</v>
      </c>
      <c r="E49" s="107">
        <f t="shared" ref="E49" ca="1" si="21">INDIRECT("'"&amp;$A$1&amp;"'!"&amp;$B49&amp;E$1)</f>
        <v>167</v>
      </c>
      <c r="F49" s="69">
        <f t="shared" ca="1" si="20"/>
        <v>19</v>
      </c>
      <c r="G49" s="69">
        <f ca="1">SUM(E49-F49)</f>
        <v>148</v>
      </c>
      <c r="H49" s="69"/>
      <c r="I49" s="69">
        <f ca="1">G49</f>
        <v>148</v>
      </c>
      <c r="J49" s="72">
        <f ca="1">RANK($I49,I$33:I$49,1)</f>
        <v>5</v>
      </c>
      <c r="K49" s="105">
        <v>2</v>
      </c>
      <c r="L49" s="20">
        <v>1</v>
      </c>
      <c r="M49" s="20">
        <f ca="1">7-$J49</f>
        <v>2</v>
      </c>
      <c r="N49" s="20"/>
      <c r="O49" s="20"/>
      <c r="P49" s="20"/>
      <c r="Q49" s="20">
        <f t="shared" ca="1" si="11"/>
        <v>5</v>
      </c>
      <c r="R49" s="69"/>
      <c r="S49" s="69">
        <f ca="1">Q49</f>
        <v>5</v>
      </c>
      <c r="T49" s="20"/>
      <c r="U49" s="72" t="str">
        <f ca="1">MID("xx1st2nd3rd4th5th6th",RANK($S49,S$33:S$50,0)*3,3)&amp;IF(COUNTIF(S$33:S$50,"="&amp;S49)=1,"","=")</f>
        <v>5th=</v>
      </c>
    </row>
    <row r="50" spans="2:21" ht="15.75" thickBot="1" x14ac:dyDescent="0.3">
      <c r="C50" s="77" t="s">
        <v>5</v>
      </c>
      <c r="D50" s="5" t="s">
        <v>31</v>
      </c>
      <c r="E50" s="106"/>
      <c r="F50" s="6">
        <f ca="1">SUM(F48:F49)</f>
        <v>48</v>
      </c>
      <c r="G50" s="15"/>
      <c r="H50" s="15"/>
      <c r="I50" s="15"/>
      <c r="J50" s="74"/>
      <c r="K50" s="106">
        <f>SUM(K48:K49)</f>
        <v>4</v>
      </c>
      <c r="L50" s="14">
        <f>SUM(L48:L49)</f>
        <v>2</v>
      </c>
      <c r="M50" s="14">
        <f ca="1">SUM(M48:M49)</f>
        <v>3</v>
      </c>
      <c r="N50" s="14"/>
      <c r="O50" s="14"/>
      <c r="P50" s="14"/>
      <c r="Q50" s="14">
        <f t="shared" ca="1" si="11"/>
        <v>9</v>
      </c>
      <c r="R50" s="15"/>
      <c r="S50" s="15"/>
      <c r="T50" s="14">
        <f ca="1">Q50</f>
        <v>9</v>
      </c>
      <c r="U50" s="81" t="str">
        <f ca="1">MID("xx1st2nd3rd4th5th6th",RANK($T50,T$33:T$50,0)*3,3)&amp;IF(COUNTIF(T$33:T$50,"="&amp;T50)=1,"","=")</f>
        <v>6th</v>
      </c>
    </row>
    <row r="51" spans="2:21" ht="16.5" thickTop="1" thickBot="1" x14ac:dyDescent="0.3">
      <c r="C51" s="78"/>
      <c r="D51" s="79"/>
      <c r="E51" s="109" t="s">
        <v>22</v>
      </c>
      <c r="F51" s="89">
        <f ca="1">F35+F38+F41+F44+F47+F50</f>
        <v>366</v>
      </c>
      <c r="G51" s="79"/>
      <c r="H51" s="79"/>
      <c r="I51" s="79"/>
      <c r="J51" s="80"/>
      <c r="K51" s="78"/>
      <c r="L51" s="79"/>
      <c r="M51" s="79"/>
      <c r="N51" s="79"/>
      <c r="O51" s="79"/>
      <c r="P51" s="79"/>
      <c r="Q51" s="79"/>
      <c r="R51" s="79"/>
      <c r="S51" s="79"/>
      <c r="T51" s="79"/>
      <c r="U51" s="80"/>
    </row>
  </sheetData>
  <mergeCells count="3">
    <mergeCell ref="C2:J2"/>
    <mergeCell ref="K31:U31"/>
    <mergeCell ref="E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KHResults</vt:lpstr>
      <vt:lpstr>Tables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Carolynn Anderson</dc:creator>
  <cp:keywords/>
  <dc:description/>
  <cp:lastModifiedBy>Graeme Johnston</cp:lastModifiedBy>
  <cp:revision/>
  <dcterms:created xsi:type="dcterms:W3CDTF">2014-08-08T07:29:32Z</dcterms:created>
  <dcterms:modified xsi:type="dcterms:W3CDTF">2019-06-15T13:40:37Z</dcterms:modified>
  <cp:category/>
  <cp:contentStatus/>
</cp:coreProperties>
</file>